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 tabRatio="830" firstSheet="3" activeTab="1"/>
  </bookViews>
  <sheets>
    <sheet name="中职" sheetId="5" r:id="rId1"/>
    <sheet name="中技" sheetId="6" r:id="rId2"/>
  </sheets>
  <definedNames>
    <definedName name="_xlnm._FilterDatabase" localSheetId="0" hidden="1">中职!$A$1:$N$1</definedName>
    <definedName name="_xlnm._FilterDatabase" localSheetId="1" hidden="1">中技!$A$1:$N$1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<sst xmlns="http://schemas.openxmlformats.org/spreadsheetml/2006/main" count="563" uniqueCount="277">
  <si>
    <t>怀化工商职业技术学院狮子岩校区（中职）2026年秋季学期 中专学籍 教材征订汇总表</t>
  </si>
  <si>
    <t>教材征订学院（部）</t>
  </si>
  <si>
    <t>使用的班级</t>
  </si>
  <si>
    <t>课程名称</t>
  </si>
  <si>
    <t>课程类型</t>
  </si>
  <si>
    <t>ISBN编号</t>
  </si>
  <si>
    <t>使用教材名称（全称）</t>
  </si>
  <si>
    <t>出版单位（全称）</t>
  </si>
  <si>
    <t>版次</t>
  </si>
  <si>
    <t>版次日期（年月）</t>
  </si>
  <si>
    <t>第一主编姓名</t>
  </si>
  <si>
    <t>教材性质</t>
  </si>
  <si>
    <t>使用专业名称</t>
  </si>
  <si>
    <t>单价
（元）</t>
  </si>
  <si>
    <t>征订数量</t>
  </si>
  <si>
    <t>学生用书金额</t>
  </si>
  <si>
    <t>教师用书
数量</t>
  </si>
  <si>
    <t>教师用书金额</t>
  </si>
  <si>
    <t>总金额
(元）</t>
  </si>
  <si>
    <t>商贸物流学院</t>
  </si>
  <si>
    <t>24级会计事务1、2班</t>
  </si>
  <si>
    <t>EXCEL在财务中的应用</t>
  </si>
  <si>
    <t>专业基础课</t>
  </si>
  <si>
    <t>9787313282880</t>
  </si>
  <si>
    <t>Excel在财务会计中的应用[Excel 2016]（双色）（含微课）</t>
  </si>
  <si>
    <t>上海交通大学出版社</t>
  </si>
  <si>
    <t>第一版</t>
  </si>
  <si>
    <t>2025年5月</t>
  </si>
  <si>
    <t>李斌</t>
  </si>
  <si>
    <t>校企合作精品教材</t>
  </si>
  <si>
    <t>会计</t>
  </si>
  <si>
    <t>初级会计实务</t>
  </si>
  <si>
    <t>专业核心课</t>
  </si>
  <si>
    <t>9787313221537</t>
  </si>
  <si>
    <t>初级会计实务一本通关[上册][下册]（双色）（含微课）</t>
  </si>
  <si>
    <t>2026年2月</t>
  </si>
  <si>
    <t>文旌会计考试研究中心</t>
  </si>
  <si>
    <t>精品教材</t>
  </si>
  <si>
    <t>经济法</t>
  </si>
  <si>
    <t>9787564788339</t>
  </si>
  <si>
    <t xml:space="preserve"> 经济法基础</t>
  </si>
  <si>
    <t>电子科技大学出版社</t>
  </si>
  <si>
    <t>田晓川</t>
  </si>
  <si>
    <t>成本会计</t>
  </si>
  <si>
    <t>9787030633927</t>
  </si>
  <si>
    <t>成本会计（第三版）</t>
  </si>
  <si>
    <t>科学出版社</t>
  </si>
  <si>
    <t>第三版</t>
  </si>
  <si>
    <t>毛波军</t>
  </si>
  <si>
    <t>“十四五”职业教育国家规划教材</t>
  </si>
  <si>
    <t>24级物流管理与服务班</t>
  </si>
  <si>
    <t>商品采购实务</t>
  </si>
  <si>
    <t>9787563957873</t>
  </si>
  <si>
    <t>采购管理实务</t>
  </si>
  <si>
    <t>北京工业大学出版社</t>
  </si>
  <si>
    <t>第二版</t>
  </si>
  <si>
    <t>2022年1月</t>
  </si>
  <si>
    <t>金燕、党辉、刘习翔</t>
  </si>
  <si>
    <t>其他</t>
  </si>
  <si>
    <t>物流</t>
  </si>
  <si>
    <t>快递服务</t>
  </si>
  <si>
    <t>9787121467714</t>
  </si>
  <si>
    <t>快递实务（第2版）</t>
  </si>
  <si>
    <t>电子工业出版社</t>
  </si>
  <si>
    <t>2023年12月</t>
  </si>
  <si>
    <t>贾铁刚</t>
  </si>
  <si>
    <t>物流中心作业</t>
  </si>
  <si>
    <t>9787504771728</t>
  </si>
  <si>
    <t>现代物流综合作业</t>
  </si>
  <si>
    <t>中国财富出版社</t>
  </si>
  <si>
    <t>第五版</t>
  </si>
  <si>
    <t>2020年9月</t>
  </si>
  <si>
    <t>杨双幸</t>
  </si>
  <si>
    <t>24级电子商务1、2班_商</t>
  </si>
  <si>
    <t>线下门店运用管理</t>
  </si>
  <si>
    <t>9787040575415</t>
  </si>
  <si>
    <t>门店运营实务</t>
  </si>
  <si>
    <t>高等教育出版社</t>
  </si>
  <si>
    <t>陈福珍</t>
  </si>
  <si>
    <t>“十二五”职业教育国家规划教材</t>
  </si>
  <si>
    <t>电子商务</t>
  </si>
  <si>
    <t>消费心理</t>
  </si>
  <si>
    <t>9787565453410</t>
  </si>
  <si>
    <t>东北财经大学出版社</t>
  </si>
  <si>
    <t>2024年8月</t>
  </si>
  <si>
    <t>何艳萍</t>
  </si>
  <si>
    <t>新媒体营销</t>
  </si>
  <si>
    <t>9787200162714</t>
  </si>
  <si>
    <t>北京出版社</t>
  </si>
  <si>
    <t>赖路燕</t>
  </si>
  <si>
    <t>24直播电商服务班_商</t>
  </si>
  <si>
    <t>移动网店运营</t>
  </si>
  <si>
    <t>9787304123758</t>
  </si>
  <si>
    <t>移动商务基础</t>
  </si>
  <si>
    <t>国家开放大学出版社</t>
  </si>
  <si>
    <t>方玲玉</t>
  </si>
  <si>
    <t>直播运营与管理</t>
  </si>
  <si>
    <t>9787568293242</t>
  </si>
  <si>
    <t>直播电商运营</t>
  </si>
  <si>
    <t>北京理工大学出版社</t>
  </si>
  <si>
    <t>2024年10月</t>
  </si>
  <si>
    <t>汪永华</t>
  </si>
  <si>
    <t>客户服务与管理</t>
  </si>
  <si>
    <t>9787300309583</t>
  </si>
  <si>
    <t>电子商务客户服务</t>
  </si>
  <si>
    <t>中国人民大学出版社</t>
  </si>
  <si>
    <t>周艳红</t>
  </si>
  <si>
    <t>文旅康养学院</t>
  </si>
  <si>
    <t>24级中西面点1、2班</t>
  </si>
  <si>
    <t>民俗文化</t>
  </si>
  <si>
    <t>专业拓展课</t>
  </si>
  <si>
    <t>9787040631210</t>
  </si>
  <si>
    <t>中华优秀传统文化民俗民风（第二版）</t>
  </si>
  <si>
    <t>2024年9月</t>
  </si>
  <si>
    <t>孔祥戥</t>
  </si>
  <si>
    <t>中西面点</t>
  </si>
  <si>
    <t>餐饮成本核算</t>
  </si>
  <si>
    <t>9787040579307</t>
  </si>
  <si>
    <t>第四版</t>
  </si>
  <si>
    <t>2023年2月</t>
  </si>
  <si>
    <t>黄丹</t>
  </si>
  <si>
    <t>黄丹《餐饮成本核算》是十四五职教国家规划教材，获全国优秀教材二等奖，适配烹饪教学、考证与餐饮岗位实操</t>
  </si>
  <si>
    <t>中餐烹饪</t>
  </si>
  <si>
    <t>24中餐烹饪1、2班</t>
  </si>
  <si>
    <t>服务礼仪</t>
  </si>
  <si>
    <t>9787568294669</t>
  </si>
  <si>
    <t>饭店服务礼仪教程</t>
  </si>
  <si>
    <t>2021年1月</t>
  </si>
  <si>
    <t>王丹凤</t>
  </si>
  <si>
    <t>“十四五”国家规划教材</t>
  </si>
  <si>
    <t>中餐烹饪专业</t>
  </si>
  <si>
    <t>数字信息学院</t>
  </si>
  <si>
    <t>24服装高考班</t>
  </si>
  <si>
    <t>服装结构制图</t>
  </si>
  <si>
    <t>专业核心课程</t>
  </si>
  <si>
    <t>9787566923806</t>
  </si>
  <si>
    <t>《国际服装版型·女装篇》</t>
  </si>
  <si>
    <t>东华大学出版社</t>
  </si>
  <si>
    <t>2025年1月</t>
  </si>
  <si>
    <t>王兴满</t>
  </si>
  <si>
    <t>服装设计与工艺</t>
  </si>
  <si>
    <t>服装人体与时装画</t>
  </si>
  <si>
    <t>9787566921604</t>
  </si>
  <si>
    <t>《服装图案》</t>
  </si>
  <si>
    <t>2023年1月</t>
  </si>
  <si>
    <t>吴蓉、陆小彪</t>
  </si>
  <si>
    <t>纺织服装教育“十四五”部委级规划教材</t>
  </si>
  <si>
    <t>24级艺术设计与制作1、2班</t>
  </si>
  <si>
    <t>Illustrator</t>
  </si>
  <si>
    <t>9787115641793</t>
  </si>
  <si>
    <t>Illustrator实例教程（Illustrator 2020）（第2版）</t>
  </si>
  <si>
    <t>人民邮电出版社</t>
  </si>
  <si>
    <t>湛邵斌</t>
  </si>
  <si>
    <t>艺术设计与制作</t>
  </si>
  <si>
    <t>《广告设计与制作》</t>
  </si>
  <si>
    <t>9787574203068</t>
  </si>
  <si>
    <t>中文版Illustrator CC 平面设计与制作</t>
  </si>
  <si>
    <t>天津科学技术出版社</t>
  </si>
  <si>
    <t>2022年8月</t>
  </si>
  <si>
    <t>章立菁，梁诗源，王韬</t>
  </si>
  <si>
    <t>“十四五”计算机专业创新型规划精品教材</t>
  </si>
  <si>
    <t>24级计算机应用班_商</t>
  </si>
  <si>
    <t>影视编辑</t>
  </si>
  <si>
    <t>9787115595270</t>
  </si>
  <si>
    <t>数字影音编辑与合成（剪映项目式微课版）</t>
  </si>
  <si>
    <t>刘晓敏 刘军明</t>
  </si>
  <si>
    <t>中等职业学校工业和信息化精品教材</t>
  </si>
  <si>
    <t>智能制造学院</t>
  </si>
  <si>
    <t>24数控1班-商、24数控2班-商</t>
  </si>
  <si>
    <t>数控铣削编程与加工</t>
  </si>
  <si>
    <t>9787111676027</t>
  </si>
  <si>
    <t>数控铣削编程与加工（SIEMENS 系统）第2版</t>
  </si>
  <si>
    <t>机械工业出版社</t>
  </si>
  <si>
    <t>2021年4月</t>
  </si>
  <si>
    <t>林春、薛龙</t>
  </si>
  <si>
    <t>数控技术应用</t>
  </si>
  <si>
    <t>MasterCAM</t>
  </si>
  <si>
    <t>9787564799045</t>
  </si>
  <si>
    <t>Mastercam数控铣削加工教程</t>
  </si>
  <si>
    <t>陈刚</t>
  </si>
  <si>
    <t>职业教育“项目一体化”创新型教材</t>
  </si>
  <si>
    <t>UG</t>
  </si>
  <si>
    <t>9787115637772</t>
  </si>
  <si>
    <t xml:space="preserve">UG NX 12.0 边学边练实例教程 (第6版 ) (微课版) </t>
  </si>
  <si>
    <t>第六版</t>
  </si>
  <si>
    <t>2024年4月</t>
  </si>
  <si>
    <t>周建安</t>
  </si>
  <si>
    <t>物理</t>
  </si>
  <si>
    <t>9787107364556</t>
  </si>
  <si>
    <t>《物理（通用类）同步练习》</t>
  </si>
  <si>
    <t>人民教育出版社</t>
  </si>
  <si>
    <t>2023年8月</t>
  </si>
  <si>
    <t>人民教育出版社课程教材研究所物理课程教材研究开发中心</t>
  </si>
  <si>
    <t>公共基础学院</t>
  </si>
  <si>
    <t>24级所有中职班级</t>
  </si>
  <si>
    <t>数学</t>
  </si>
  <si>
    <t>公共课</t>
  </si>
  <si>
    <t>9787040607208</t>
  </si>
  <si>
    <t>数学 拓展模块一（下）（修订版）</t>
  </si>
  <si>
    <t>高等教育出版社教材发展研究所</t>
  </si>
  <si>
    <t>混合专业</t>
  </si>
  <si>
    <t>24级电子技术应用高考班_工
24级服装设计与工艺高考班_工</t>
  </si>
  <si>
    <t>9787564854485</t>
  </si>
  <si>
    <t>我们相约在高校·数学知识梳理</t>
  </si>
  <si>
    <t>湖南师范大学出版社</t>
  </si>
  <si>
    <t>《相约在高校》编写组</t>
  </si>
  <si>
    <t>测试卷</t>
  </si>
  <si>
    <t>9787566731494</t>
  </si>
  <si>
    <t>高等职业教育单独考试单独招生·数学复习教程测试卷</t>
  </si>
  <si>
    <t>湖南大学出版社</t>
  </si>
  <si>
    <t>2023年11月</t>
  </si>
  <si>
    <t>李志涛</t>
  </si>
  <si>
    <t>语文</t>
  </si>
  <si>
    <t>9787566731517</t>
  </si>
  <si>
    <t>高等职业教育单独考试单独招生·语文复习教程</t>
  </si>
  <si>
    <t>唐英</t>
  </si>
  <si>
    <t>单招复习资料</t>
  </si>
  <si>
    <t>9787564841843</t>
  </si>
  <si>
    <t>我们相约在高校·语文知识梳理测试卷</t>
  </si>
  <si>
    <t>2021年12月</t>
  </si>
  <si>
    <t>翟芳华</t>
  </si>
  <si>
    <t>英语</t>
  </si>
  <si>
    <t>9787564841874</t>
  </si>
  <si>
    <t>我们相约在高校·英语知识梳理</t>
  </si>
  <si>
    <t>教辅</t>
  </si>
  <si>
    <t>9787564841881</t>
  </si>
  <si>
    <t>我们相约在高校·英语知识梳理测试卷</t>
  </si>
  <si>
    <t>9787566733993</t>
  </si>
  <si>
    <t>高职院校单招考试模拟试卷·英语</t>
  </si>
  <si>
    <t>郑燕 陈慧芳 曾兰英</t>
  </si>
  <si>
    <t>9787553349022</t>
  </si>
  <si>
    <t>中等职业学校公共基础课.达标检测（英语）(新版)</t>
  </si>
  <si>
    <t>南京出版社</t>
  </si>
  <si>
    <t>《中等职业学校公共基础课辅导丛书》编写组</t>
  </si>
  <si>
    <t>达标检测</t>
  </si>
  <si>
    <t>马克思主义学院</t>
  </si>
  <si>
    <t>职业道德与法治</t>
  </si>
  <si>
    <t>公共基础课</t>
  </si>
  <si>
    <t>职业道德与法治（统编）</t>
  </si>
  <si>
    <t>教育部组织编写</t>
  </si>
  <si>
    <t>国家统编教材</t>
  </si>
  <si>
    <t>合计</t>
  </si>
  <si>
    <t>怀化工商职业技术学院狮子岩校区（中职）2026年秋季学期 中技学籍 教材征订汇总表</t>
  </si>
  <si>
    <t>序号</t>
  </si>
  <si>
    <t>24级汽车维修1班_商_中技
24级汽车维修2班_商_中技</t>
  </si>
  <si>
    <t>9787516764473</t>
  </si>
  <si>
    <t>新模式英语4（第三版）</t>
  </si>
  <si>
    <t>中国劳动社会保障出版社</t>
  </si>
  <si>
    <t>2024年11月</t>
  </si>
  <si>
    <t>马洁</t>
  </si>
  <si>
    <t>全国技工院校公共基础课程教材</t>
  </si>
  <si>
    <t>9787516764428</t>
  </si>
  <si>
    <t>新模式英语4（第三版）学习指导与练习</t>
  </si>
  <si>
    <t>2024年12月</t>
  </si>
  <si>
    <t>2023年7月</t>
  </si>
  <si>
    <t>汽车电器设备检修</t>
  </si>
  <si>
    <t>9787516767917</t>
  </si>
  <si>
    <t>汽车电气设备构造与维修（第三版）</t>
  </si>
  <si>
    <t>邹龙军</t>
  </si>
  <si>
    <t>“十三五”职业教育国家规划教材</t>
  </si>
  <si>
    <t>汽车检测与维修</t>
  </si>
  <si>
    <t>汽车空调</t>
  </si>
  <si>
    <t>9787516771181</t>
  </si>
  <si>
    <t>汽车空调检修</t>
  </si>
  <si>
    <t>卫云贵</t>
  </si>
  <si>
    <t>技工院校汽修类专业（中级技能层级）</t>
  </si>
  <si>
    <t>汽车美容</t>
  </si>
  <si>
    <t>9787516760390</t>
  </si>
  <si>
    <t>汽车美容与装饰</t>
  </si>
  <si>
    <t>吕丕华</t>
  </si>
  <si>
    <t>全国职业院校汽车类专业新形态工作手册式教材／全国技工院校汽车类专业工学一体化教材</t>
  </si>
  <si>
    <t>通用职业素养</t>
  </si>
  <si>
    <t>9787516775103</t>
  </si>
  <si>
    <t>创业创新指导与实践（第三版）学习指导与练习</t>
  </si>
  <si>
    <t>张珈瑞</t>
  </si>
  <si>
    <t>职业技能培训类教材</t>
  </si>
  <si>
    <t xml:space="preserve">24级汽车维修1班_商_中技
24级汽车维修2班_商_中技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</si>
</sst>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\ ?/?"/>
    <numFmt numFmtId="179" formatCode="yyyy&quot;年&quot;m&quot;月&quot;;@"/>
  </numFmts>
  <fonts count="35"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F1115"/>
      <name val="宋体"/>
      <charset val="134"/>
    </font>
    <font>
      <sz val="11"/>
      <name val="宋体"/>
      <charset val="204"/>
    </font>
    <font>
      <b/>
      <sz val="16"/>
      <name val="宋体"/>
      <charset val="134"/>
    </font>
    <font>
      <b/>
      <sz val="14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4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54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55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5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55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54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54" applyFont="1" applyFill="1" applyBorder="1" applyAlignment="1" applyProtection="1">
      <alignment horizontal="center" vertical="center" wrapText="1"/>
    </xf>
    <xf numFmtId="0" fontId="0" fillId="0" borderId="1" xfId="52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6" applyFont="1" applyBorder="1" applyAlignment="1">
      <alignment horizontal="center" vertical="center" wrapText="1"/>
    </xf>
    <xf numFmtId="0" fontId="0" fillId="0" borderId="1" xfId="57" applyFont="1" applyBorder="1" applyAlignment="1">
      <alignment horizontal="center" vertical="center"/>
    </xf>
    <xf numFmtId="0" fontId="6" fillId="0" borderId="1" xfId="55" applyFont="1" applyBorder="1" applyAlignment="1">
      <alignment horizontal="center" vertical="center"/>
    </xf>
    <xf numFmtId="49" fontId="0" fillId="0" borderId="1" xfId="55" applyNumberFormat="1" applyFont="1" applyBorder="1" applyAlignment="1" applyProtection="1">
      <alignment horizontal="center" vertical="center" wrapText="1"/>
      <protection locked="0"/>
    </xf>
    <xf numFmtId="0" fontId="6" fillId="0" borderId="1" xfId="55" applyFont="1" applyBorder="1" applyAlignment="1" applyProtection="1">
      <alignment horizontal="center" vertical="center" wrapText="1"/>
      <protection locked="0"/>
    </xf>
    <xf numFmtId="49" fontId="6" fillId="0" borderId="1" xfId="55" applyNumberFormat="1" applyFont="1" applyBorder="1" applyAlignment="1">
      <alignment horizontal="center" vertical="center"/>
    </xf>
    <xf numFmtId="49" fontId="0" fillId="2" borderId="1" xfId="55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55" applyFont="1" applyFill="1" applyBorder="1" applyAlignment="1" applyProtection="1">
      <alignment horizontal="center" vertical="center" wrapText="1"/>
      <protection locked="0"/>
    </xf>
    <xf numFmtId="0" fontId="0" fillId="0" borderId="1" xfId="56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7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57" fontId="0" fillId="0" borderId="1" xfId="5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6" fillId="0" borderId="1" xfId="55" applyFont="1" applyBorder="1" applyAlignment="1" quotePrefix="1">
      <alignment horizontal="center" vertical="center"/>
    </xf>
    <xf numFmtId="0" fontId="0" fillId="0" borderId="1" xfId="56" applyFont="1" applyBorder="1" applyAlignment="1" quotePrefix="1">
      <alignment horizontal="center" vertical="center" wrapText="1"/>
    </xf>
    <xf numFmtId="0" fontId="6" fillId="0" borderId="1" xfId="55" applyNumberFormat="1" applyFont="1" applyFill="1" applyBorder="1" applyAlignment="1" quotePrefix="1">
      <alignment horizontal="center" vertical="center"/>
    </xf>
    <xf numFmtId="0" fontId="0" fillId="0" borderId="1" xfId="55" applyNumberFormat="1" applyFont="1" applyFill="1" applyBorder="1" applyAlignment="1" applyProtection="1" quotePrefix="1">
      <alignment horizontal="center" vertical="center" wrapText="1"/>
      <protection locked="0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2" xfId="55" applyFont="1" applyFill="1" applyBorder="1" applyAlignment="1" quotePrefix="1">
      <alignment horizontal="center" vertical="center" wrapText="1"/>
    </xf>
    <xf numFmtId="0" fontId="0" fillId="0" borderId="1" xfId="55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 2" xfId="49"/>
    <cellStyle name="常规 15" xfId="50"/>
    <cellStyle name="常规_Sheet1" xfId="51"/>
    <cellStyle name="常规 5 2 2 3 2" xfId="52"/>
    <cellStyle name="常规 4 2" xfId="53"/>
    <cellStyle name="常规 6 2 3 2" xfId="54"/>
    <cellStyle name="常规 2" xfId="55"/>
    <cellStyle name="常规 6 2 3 2 2" xfId="56"/>
    <cellStyle name="常规 5 2 2 3 2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zoomScale="85" zoomScaleNormal="85" workbookViewId="0">
      <pane ySplit="1" topLeftCell="A25" activePane="bottomLeft" state="frozen"/>
      <selection/>
      <selection pane="bottomLeft" activeCell="P42" sqref="P42"/>
    </sheetView>
  </sheetViews>
  <sheetFormatPr defaultColWidth="9" defaultRowHeight="11.25"/>
  <cols>
    <col min="1" max="1" width="18.375" style="3" customWidth="1"/>
    <col min="2" max="2" width="27.675" style="3" customWidth="1"/>
    <col min="3" max="3" width="20.4416666666667" style="3" customWidth="1"/>
    <col min="4" max="4" width="13.875" style="3" customWidth="1"/>
    <col min="5" max="5" width="15.175" style="3" customWidth="1"/>
    <col min="6" max="6" width="48.5666666666667" style="3" customWidth="1"/>
    <col min="7" max="7" width="19.7" style="3" customWidth="1"/>
    <col min="8" max="8" width="10.5416666666667" style="3" customWidth="1"/>
    <col min="9" max="9" width="13.8166666666667" style="3" customWidth="1"/>
    <col min="10" max="10" width="25.4416666666667" style="3" customWidth="1"/>
    <col min="11" max="11" width="33.0833333333333" style="3" customWidth="1"/>
    <col min="12" max="12" width="13.6666666666667" style="39" customWidth="1"/>
    <col min="13" max="13" width="9.275" style="3" customWidth="1"/>
    <col min="14" max="14" width="9.75833333333333" style="39" customWidth="1"/>
    <col min="15" max="15" width="12.65" style="3" customWidth="1"/>
    <col min="16" max="16" width="12.4916666666667" style="3" customWidth="1"/>
    <col min="17" max="17" width="11.7583333333333" style="3" customWidth="1"/>
    <col min="18" max="18" width="11.1666666666667" style="3" customWidth="1"/>
    <col min="19" max="16384" width="9" style="3"/>
  </cols>
  <sheetData>
    <row r="1" ht="49" customHeight="1" spans="1:18">
      <c r="A1" s="40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7"/>
      <c r="M1" s="5"/>
      <c r="N1" s="7"/>
    </row>
    <row r="2" s="3" customFormat="1" ht="69" customHeight="1" spans="1:18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2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41" t="s">
        <v>14</v>
      </c>
      <c r="O2" s="41" t="s">
        <v>15</v>
      </c>
      <c r="P2" s="41" t="s">
        <v>16</v>
      </c>
      <c r="Q2" s="43" t="s">
        <v>17</v>
      </c>
      <c r="R2" s="43" t="s">
        <v>18</v>
      </c>
    </row>
    <row r="3" ht="28" customHeight="1" spans="1:18">
      <c r="A3" s="44" t="s">
        <v>19</v>
      </c>
      <c r="B3" s="45" t="s">
        <v>20</v>
      </c>
      <c r="C3" s="44" t="s">
        <v>21</v>
      </c>
      <c r="D3" s="46" t="s">
        <v>22</v>
      </c>
      <c r="E3" s="16" t="s">
        <v>23</v>
      </c>
      <c r="F3" s="12" t="s">
        <v>24</v>
      </c>
      <c r="G3" s="12" t="s">
        <v>25</v>
      </c>
      <c r="H3" s="12" t="s">
        <v>26</v>
      </c>
      <c r="I3" s="16" t="s">
        <v>27</v>
      </c>
      <c r="J3" s="12" t="s">
        <v>28</v>
      </c>
      <c r="K3" s="12" t="s">
        <v>29</v>
      </c>
      <c r="L3" s="12" t="s">
        <v>30</v>
      </c>
      <c r="M3" s="12">
        <v>49.8</v>
      </c>
      <c r="N3" s="12">
        <v>73</v>
      </c>
      <c r="O3" s="12">
        <f>M3*N3</f>
        <v>3635.4</v>
      </c>
      <c r="P3" s="12">
        <v>2</v>
      </c>
      <c r="Q3" s="12">
        <f>P3*M3</f>
        <v>99.6</v>
      </c>
      <c r="R3" s="12">
        <f>Q3+O3</f>
        <v>3735</v>
      </c>
    </row>
    <row r="4" ht="28" customHeight="1" spans="1:18">
      <c r="A4" s="44" t="s">
        <v>19</v>
      </c>
      <c r="B4" s="45" t="s">
        <v>20</v>
      </c>
      <c r="C4" s="44" t="s">
        <v>31</v>
      </c>
      <c r="D4" s="46" t="s">
        <v>32</v>
      </c>
      <c r="E4" s="47" t="s">
        <v>33</v>
      </c>
      <c r="F4" s="12" t="s">
        <v>34</v>
      </c>
      <c r="G4" s="12" t="s">
        <v>25</v>
      </c>
      <c r="H4" s="12" t="s">
        <v>26</v>
      </c>
      <c r="I4" s="17" t="s">
        <v>35</v>
      </c>
      <c r="J4" s="18" t="s">
        <v>36</v>
      </c>
      <c r="K4" s="48" t="s">
        <v>37</v>
      </c>
      <c r="L4" s="12" t="s">
        <v>30</v>
      </c>
      <c r="M4" s="12">
        <v>68</v>
      </c>
      <c r="N4" s="12">
        <v>73</v>
      </c>
      <c r="O4" s="12">
        <f t="shared" ref="O4:O37" si="0">M4*N4</f>
        <v>4964</v>
      </c>
      <c r="P4" s="12">
        <v>2</v>
      </c>
      <c r="Q4" s="12">
        <f t="shared" ref="Q4:Q37" si="1">P4*M4</f>
        <v>136</v>
      </c>
      <c r="R4" s="12">
        <f t="shared" ref="R4:R35" si="2">Q4+O4</f>
        <v>5100</v>
      </c>
    </row>
    <row r="5" ht="28" customHeight="1" spans="1:18">
      <c r="A5" s="44" t="s">
        <v>19</v>
      </c>
      <c r="B5" s="45" t="s">
        <v>20</v>
      </c>
      <c r="C5" s="44" t="s">
        <v>38</v>
      </c>
      <c r="D5" s="46" t="s">
        <v>32</v>
      </c>
      <c r="E5" s="16" t="s">
        <v>39</v>
      </c>
      <c r="F5" s="12" t="s">
        <v>40</v>
      </c>
      <c r="G5" s="12" t="s">
        <v>41</v>
      </c>
      <c r="H5" s="12" t="s">
        <v>26</v>
      </c>
      <c r="I5" s="49">
        <v>45778</v>
      </c>
      <c r="J5" s="12" t="s">
        <v>42</v>
      </c>
      <c r="K5" s="12" t="s">
        <v>37</v>
      </c>
      <c r="L5" s="12" t="s">
        <v>30</v>
      </c>
      <c r="M5" s="12">
        <v>68</v>
      </c>
      <c r="N5" s="12">
        <v>73</v>
      </c>
      <c r="O5" s="12">
        <f t="shared" si="0"/>
        <v>4964</v>
      </c>
      <c r="P5" s="12">
        <v>2</v>
      </c>
      <c r="Q5" s="12">
        <f t="shared" si="1"/>
        <v>136</v>
      </c>
      <c r="R5" s="12">
        <f t="shared" si="2"/>
        <v>5100</v>
      </c>
    </row>
    <row r="6" ht="28" customHeight="1" spans="1:18">
      <c r="A6" s="44" t="s">
        <v>19</v>
      </c>
      <c r="B6" s="45" t="s">
        <v>20</v>
      </c>
      <c r="C6" s="44" t="s">
        <v>43</v>
      </c>
      <c r="D6" s="46" t="s">
        <v>32</v>
      </c>
      <c r="E6" s="16" t="s">
        <v>44</v>
      </c>
      <c r="F6" s="12" t="s">
        <v>45</v>
      </c>
      <c r="G6" s="12" t="s">
        <v>46</v>
      </c>
      <c r="H6" s="12" t="s">
        <v>47</v>
      </c>
      <c r="I6" s="49">
        <v>44927</v>
      </c>
      <c r="J6" s="12" t="s">
        <v>48</v>
      </c>
      <c r="K6" s="50" t="s">
        <v>49</v>
      </c>
      <c r="L6" s="12" t="s">
        <v>30</v>
      </c>
      <c r="M6" s="12">
        <v>48</v>
      </c>
      <c r="N6" s="12">
        <v>73</v>
      </c>
      <c r="O6" s="12">
        <f t="shared" si="0"/>
        <v>3504</v>
      </c>
      <c r="P6" s="12">
        <v>2</v>
      </c>
      <c r="Q6" s="12">
        <f t="shared" si="1"/>
        <v>96</v>
      </c>
      <c r="R6" s="12">
        <f t="shared" si="2"/>
        <v>3600</v>
      </c>
    </row>
    <row r="7" ht="28" customHeight="1" spans="1:18">
      <c r="A7" s="44" t="s">
        <v>19</v>
      </c>
      <c r="B7" s="45" t="s">
        <v>50</v>
      </c>
      <c r="C7" s="46" t="s">
        <v>51</v>
      </c>
      <c r="D7" s="46" t="s">
        <v>22</v>
      </c>
      <c r="E7" s="16" t="s">
        <v>52</v>
      </c>
      <c r="F7" s="51" t="s">
        <v>53</v>
      </c>
      <c r="G7" s="12" t="s">
        <v>54</v>
      </c>
      <c r="H7" s="12" t="s">
        <v>55</v>
      </c>
      <c r="I7" s="17" t="s">
        <v>56</v>
      </c>
      <c r="J7" s="12" t="s">
        <v>57</v>
      </c>
      <c r="K7" s="12" t="s">
        <v>58</v>
      </c>
      <c r="L7" s="12" t="s">
        <v>59</v>
      </c>
      <c r="M7" s="12">
        <v>39</v>
      </c>
      <c r="N7" s="12">
        <v>42</v>
      </c>
      <c r="O7" s="12">
        <f t="shared" si="0"/>
        <v>1638</v>
      </c>
      <c r="P7" s="12">
        <v>2</v>
      </c>
      <c r="Q7" s="12">
        <f t="shared" si="1"/>
        <v>78</v>
      </c>
      <c r="R7" s="12">
        <f t="shared" si="2"/>
        <v>1716</v>
      </c>
    </row>
    <row r="8" ht="28" customHeight="1" spans="1:18">
      <c r="A8" s="44" t="s">
        <v>19</v>
      </c>
      <c r="B8" s="45" t="s">
        <v>50</v>
      </c>
      <c r="C8" s="46" t="s">
        <v>60</v>
      </c>
      <c r="D8" s="46" t="s">
        <v>32</v>
      </c>
      <c r="E8" s="20" t="s">
        <v>61</v>
      </c>
      <c r="F8" s="51" t="s">
        <v>62</v>
      </c>
      <c r="G8" s="46" t="s">
        <v>63</v>
      </c>
      <c r="H8" s="12" t="s">
        <v>55</v>
      </c>
      <c r="I8" s="17" t="s">
        <v>64</v>
      </c>
      <c r="J8" s="12" t="s">
        <v>65</v>
      </c>
      <c r="K8" s="50" t="s">
        <v>49</v>
      </c>
      <c r="L8" s="12" t="s">
        <v>59</v>
      </c>
      <c r="M8" s="12">
        <v>45</v>
      </c>
      <c r="N8" s="12">
        <v>42</v>
      </c>
      <c r="O8" s="12">
        <f t="shared" si="0"/>
        <v>1890</v>
      </c>
      <c r="P8" s="12">
        <v>2</v>
      </c>
      <c r="Q8" s="12">
        <f t="shared" si="1"/>
        <v>90</v>
      </c>
      <c r="R8" s="12">
        <f t="shared" si="2"/>
        <v>1980</v>
      </c>
    </row>
    <row r="9" ht="28" customHeight="1" spans="1:18">
      <c r="A9" s="44" t="s">
        <v>19</v>
      </c>
      <c r="B9" s="45" t="s">
        <v>50</v>
      </c>
      <c r="C9" s="46" t="s">
        <v>66</v>
      </c>
      <c r="D9" s="46" t="s">
        <v>32</v>
      </c>
      <c r="E9" s="52" t="s">
        <v>67</v>
      </c>
      <c r="F9" s="51" t="s">
        <v>68</v>
      </c>
      <c r="G9" s="46" t="s">
        <v>69</v>
      </c>
      <c r="H9" s="12" t="s">
        <v>70</v>
      </c>
      <c r="I9" s="17" t="s">
        <v>71</v>
      </c>
      <c r="J9" s="12" t="s">
        <v>72</v>
      </c>
      <c r="K9" s="12" t="s">
        <v>58</v>
      </c>
      <c r="L9" s="12" t="s">
        <v>59</v>
      </c>
      <c r="M9" s="12">
        <v>36</v>
      </c>
      <c r="N9" s="12">
        <v>42</v>
      </c>
      <c r="O9" s="12">
        <f t="shared" si="0"/>
        <v>1512</v>
      </c>
      <c r="P9" s="12">
        <v>2</v>
      </c>
      <c r="Q9" s="12">
        <f t="shared" si="1"/>
        <v>72</v>
      </c>
      <c r="R9" s="12">
        <f t="shared" si="2"/>
        <v>1584</v>
      </c>
    </row>
    <row r="10" ht="28" customHeight="1" spans="1:18">
      <c r="A10" s="53" t="s">
        <v>19</v>
      </c>
      <c r="B10" s="45" t="s">
        <v>73</v>
      </c>
      <c r="C10" s="46" t="s">
        <v>74</v>
      </c>
      <c r="D10" s="46" t="s">
        <v>32</v>
      </c>
      <c r="E10" s="16" t="s">
        <v>75</v>
      </c>
      <c r="F10" s="12" t="s">
        <v>76</v>
      </c>
      <c r="G10" s="12" t="s">
        <v>77</v>
      </c>
      <c r="H10" s="12" t="s">
        <v>55</v>
      </c>
      <c r="I10" s="16" t="s">
        <v>56</v>
      </c>
      <c r="J10" s="12" t="s">
        <v>78</v>
      </c>
      <c r="K10" s="50" t="s">
        <v>79</v>
      </c>
      <c r="L10" s="12" t="s">
        <v>80</v>
      </c>
      <c r="M10" s="12">
        <v>32</v>
      </c>
      <c r="N10" s="12">
        <v>74</v>
      </c>
      <c r="O10" s="12">
        <f t="shared" si="0"/>
        <v>2368</v>
      </c>
      <c r="P10" s="12">
        <v>2</v>
      </c>
      <c r="Q10" s="12">
        <f t="shared" si="1"/>
        <v>64</v>
      </c>
      <c r="R10" s="12">
        <f t="shared" si="2"/>
        <v>2432</v>
      </c>
    </row>
    <row r="11" ht="28" customHeight="1" spans="1:18">
      <c r="A11" s="53" t="s">
        <v>19</v>
      </c>
      <c r="B11" s="45" t="s">
        <v>73</v>
      </c>
      <c r="C11" s="46" t="s">
        <v>81</v>
      </c>
      <c r="D11" s="46" t="s">
        <v>22</v>
      </c>
      <c r="E11" s="47" t="s">
        <v>82</v>
      </c>
      <c r="F11" s="12" t="s">
        <v>81</v>
      </c>
      <c r="G11" s="12" t="s">
        <v>83</v>
      </c>
      <c r="H11" s="12" t="s">
        <v>47</v>
      </c>
      <c r="I11" s="17" t="s">
        <v>84</v>
      </c>
      <c r="J11" s="46" t="s">
        <v>85</v>
      </c>
      <c r="K11" s="50" t="s">
        <v>49</v>
      </c>
      <c r="L11" s="12" t="s">
        <v>80</v>
      </c>
      <c r="M11" s="12">
        <v>34</v>
      </c>
      <c r="N11" s="12">
        <v>74</v>
      </c>
      <c r="O11" s="12">
        <f t="shared" si="0"/>
        <v>2516</v>
      </c>
      <c r="P11" s="12">
        <v>2</v>
      </c>
      <c r="Q11" s="12">
        <f t="shared" si="1"/>
        <v>68</v>
      </c>
      <c r="R11" s="12">
        <f t="shared" si="2"/>
        <v>2584</v>
      </c>
    </row>
    <row r="12" ht="28" customHeight="1" spans="1:18">
      <c r="A12" s="53" t="s">
        <v>19</v>
      </c>
      <c r="B12" s="45" t="s">
        <v>73</v>
      </c>
      <c r="C12" s="46" t="s">
        <v>86</v>
      </c>
      <c r="D12" s="46" t="s">
        <v>32</v>
      </c>
      <c r="E12" s="16" t="s">
        <v>87</v>
      </c>
      <c r="F12" s="12" t="s">
        <v>86</v>
      </c>
      <c r="G12" s="12" t="s">
        <v>88</v>
      </c>
      <c r="H12" s="12" t="s">
        <v>55</v>
      </c>
      <c r="I12" s="49">
        <v>45505</v>
      </c>
      <c r="J12" s="12" t="s">
        <v>89</v>
      </c>
      <c r="K12" s="50" t="s">
        <v>49</v>
      </c>
      <c r="L12" s="12" t="s">
        <v>80</v>
      </c>
      <c r="M12" s="12">
        <v>56</v>
      </c>
      <c r="N12" s="12">
        <v>74</v>
      </c>
      <c r="O12" s="12">
        <f t="shared" si="0"/>
        <v>4144</v>
      </c>
      <c r="P12" s="12">
        <v>2</v>
      </c>
      <c r="Q12" s="12">
        <f t="shared" si="1"/>
        <v>112</v>
      </c>
      <c r="R12" s="12">
        <f t="shared" si="2"/>
        <v>4256</v>
      </c>
    </row>
    <row r="13" ht="28" customHeight="1" spans="1:18">
      <c r="A13" s="53" t="s">
        <v>19</v>
      </c>
      <c r="B13" s="45" t="s">
        <v>90</v>
      </c>
      <c r="C13" s="46" t="s">
        <v>91</v>
      </c>
      <c r="D13" s="46" t="s">
        <v>32</v>
      </c>
      <c r="E13" s="16" t="s">
        <v>92</v>
      </c>
      <c r="F13" s="12" t="s">
        <v>93</v>
      </c>
      <c r="G13" s="12" t="s">
        <v>94</v>
      </c>
      <c r="H13" s="12" t="s">
        <v>26</v>
      </c>
      <c r="I13" s="49">
        <v>45292</v>
      </c>
      <c r="J13" s="12" t="s">
        <v>95</v>
      </c>
      <c r="K13" s="50" t="s">
        <v>49</v>
      </c>
      <c r="L13" s="12" t="s">
        <v>80</v>
      </c>
      <c r="M13" s="12">
        <v>35</v>
      </c>
      <c r="N13" s="12">
        <v>30</v>
      </c>
      <c r="O13" s="12">
        <f t="shared" si="0"/>
        <v>1050</v>
      </c>
      <c r="P13" s="12">
        <v>2</v>
      </c>
      <c r="Q13" s="12">
        <f t="shared" si="1"/>
        <v>70</v>
      </c>
      <c r="R13" s="12">
        <f t="shared" si="2"/>
        <v>1120</v>
      </c>
    </row>
    <row r="14" ht="28" customHeight="1" spans="1:18">
      <c r="A14" s="53" t="s">
        <v>19</v>
      </c>
      <c r="B14" s="45" t="s">
        <v>90</v>
      </c>
      <c r="C14" s="46" t="s">
        <v>96</v>
      </c>
      <c r="D14" s="46" t="s">
        <v>32</v>
      </c>
      <c r="E14" s="16" t="s">
        <v>97</v>
      </c>
      <c r="F14" s="12" t="s">
        <v>98</v>
      </c>
      <c r="G14" s="12" t="s">
        <v>99</v>
      </c>
      <c r="H14" s="12" t="s">
        <v>55</v>
      </c>
      <c r="I14" s="17" t="s">
        <v>100</v>
      </c>
      <c r="J14" s="12" t="s">
        <v>101</v>
      </c>
      <c r="K14" s="50" t="s">
        <v>49</v>
      </c>
      <c r="L14" s="12" t="s">
        <v>80</v>
      </c>
      <c r="M14" s="12">
        <v>39.8</v>
      </c>
      <c r="N14" s="12">
        <v>30</v>
      </c>
      <c r="O14" s="12">
        <f t="shared" si="0"/>
        <v>1194</v>
      </c>
      <c r="P14" s="12">
        <v>2</v>
      </c>
      <c r="Q14" s="12">
        <f t="shared" si="1"/>
        <v>79.6</v>
      </c>
      <c r="R14" s="12">
        <f t="shared" si="2"/>
        <v>1273.6</v>
      </c>
    </row>
    <row r="15" ht="28" customHeight="1" spans="1:18">
      <c r="A15" s="53" t="s">
        <v>19</v>
      </c>
      <c r="B15" s="45" t="s">
        <v>90</v>
      </c>
      <c r="C15" s="46" t="s">
        <v>102</v>
      </c>
      <c r="D15" s="46" t="s">
        <v>22</v>
      </c>
      <c r="E15" s="20" t="s">
        <v>103</v>
      </c>
      <c r="F15" s="12" t="s">
        <v>104</v>
      </c>
      <c r="G15" s="12" t="s">
        <v>105</v>
      </c>
      <c r="H15" s="12" t="s">
        <v>55</v>
      </c>
      <c r="I15" s="17" t="s">
        <v>84</v>
      </c>
      <c r="J15" s="12" t="s">
        <v>106</v>
      </c>
      <c r="K15" s="50" t="s">
        <v>49</v>
      </c>
      <c r="L15" s="12" t="s">
        <v>80</v>
      </c>
      <c r="M15" s="12">
        <v>33</v>
      </c>
      <c r="N15" s="12">
        <v>30</v>
      </c>
      <c r="O15" s="12">
        <f t="shared" si="0"/>
        <v>990</v>
      </c>
      <c r="P15" s="12">
        <v>2</v>
      </c>
      <c r="Q15" s="12">
        <f t="shared" si="1"/>
        <v>66</v>
      </c>
      <c r="R15" s="12">
        <f t="shared" si="2"/>
        <v>1056</v>
      </c>
    </row>
    <row r="16" ht="28" customHeight="1" spans="1:18">
      <c r="A16" s="13" t="s">
        <v>107</v>
      </c>
      <c r="B16" s="14" t="s">
        <v>108</v>
      </c>
      <c r="C16" s="46" t="s">
        <v>109</v>
      </c>
      <c r="D16" s="46" t="s">
        <v>110</v>
      </c>
      <c r="E16" s="95" t="s">
        <v>111</v>
      </c>
      <c r="F16" s="46" t="s">
        <v>112</v>
      </c>
      <c r="G16" s="46" t="s">
        <v>77</v>
      </c>
      <c r="H16" s="12" t="s">
        <v>55</v>
      </c>
      <c r="I16" s="16" t="s">
        <v>113</v>
      </c>
      <c r="J16" s="55" t="s">
        <v>114</v>
      </c>
      <c r="K16" s="50" t="s">
        <v>49</v>
      </c>
      <c r="L16" s="12" t="s">
        <v>115</v>
      </c>
      <c r="M16" s="12">
        <v>26</v>
      </c>
      <c r="N16" s="12">
        <v>93</v>
      </c>
      <c r="O16" s="12">
        <f t="shared" si="0"/>
        <v>2418</v>
      </c>
      <c r="P16" s="12">
        <v>1</v>
      </c>
      <c r="Q16" s="12">
        <f t="shared" si="1"/>
        <v>26</v>
      </c>
      <c r="R16" s="12">
        <f t="shared" si="2"/>
        <v>2444</v>
      </c>
    </row>
    <row r="17" ht="46" customHeight="1" spans="1:19">
      <c r="A17" s="13" t="s">
        <v>107</v>
      </c>
      <c r="B17" s="14" t="s">
        <v>108</v>
      </c>
      <c r="C17" s="46" t="s">
        <v>116</v>
      </c>
      <c r="D17" s="46" t="s">
        <v>32</v>
      </c>
      <c r="E17" s="16" t="s">
        <v>117</v>
      </c>
      <c r="F17" s="12" t="s">
        <v>116</v>
      </c>
      <c r="G17" s="12" t="s">
        <v>77</v>
      </c>
      <c r="H17" s="56" t="s">
        <v>118</v>
      </c>
      <c r="I17" s="16" t="s">
        <v>119</v>
      </c>
      <c r="J17" s="12" t="s">
        <v>120</v>
      </c>
      <c r="K17" s="12" t="s">
        <v>121</v>
      </c>
      <c r="L17" s="12" t="s">
        <v>122</v>
      </c>
      <c r="M17" s="57">
        <v>24</v>
      </c>
      <c r="N17" s="58">
        <v>93</v>
      </c>
      <c r="O17" s="12">
        <f t="shared" si="0"/>
        <v>2232</v>
      </c>
      <c r="P17" s="12">
        <v>0</v>
      </c>
      <c r="Q17" s="12">
        <f t="shared" si="1"/>
        <v>0</v>
      </c>
      <c r="R17" s="12">
        <f t="shared" si="2"/>
        <v>2232</v>
      </c>
    </row>
    <row r="18" ht="28" customHeight="1" spans="1:19">
      <c r="A18" s="59" t="s">
        <v>107</v>
      </c>
      <c r="B18" s="60" t="s">
        <v>123</v>
      </c>
      <c r="C18" s="44" t="s">
        <v>124</v>
      </c>
      <c r="D18" s="44" t="s">
        <v>110</v>
      </c>
      <c r="E18" s="16" t="s">
        <v>125</v>
      </c>
      <c r="F18" s="12" t="s">
        <v>126</v>
      </c>
      <c r="G18" s="61" t="s">
        <v>99</v>
      </c>
      <c r="H18" s="12" t="s">
        <v>26</v>
      </c>
      <c r="I18" s="16" t="s">
        <v>127</v>
      </c>
      <c r="J18" s="62" t="s">
        <v>128</v>
      </c>
      <c r="K18" s="12" t="s">
        <v>129</v>
      </c>
      <c r="L18" s="61" t="s">
        <v>130</v>
      </c>
      <c r="M18" s="12">
        <v>36</v>
      </c>
      <c r="N18" s="12">
        <v>85</v>
      </c>
      <c r="O18" s="12">
        <f t="shared" si="0"/>
        <v>3060</v>
      </c>
      <c r="P18" s="12">
        <v>1</v>
      </c>
      <c r="Q18" s="12">
        <f t="shared" si="1"/>
        <v>36</v>
      </c>
      <c r="R18" s="12">
        <f t="shared" si="2"/>
        <v>3096</v>
      </c>
    </row>
    <row r="19" ht="28" customHeight="1" spans="1:19">
      <c r="A19" s="63" t="s">
        <v>131</v>
      </c>
      <c r="B19" s="64" t="s">
        <v>132</v>
      </c>
      <c r="C19" s="65" t="s">
        <v>133</v>
      </c>
      <c r="D19" s="65" t="s">
        <v>134</v>
      </c>
      <c r="E19" s="66" t="s">
        <v>135</v>
      </c>
      <c r="F19" s="67" t="s">
        <v>136</v>
      </c>
      <c r="G19" s="50" t="s">
        <v>137</v>
      </c>
      <c r="H19" s="12" t="s">
        <v>26</v>
      </c>
      <c r="I19" s="66" t="s">
        <v>138</v>
      </c>
      <c r="J19" s="50" t="s">
        <v>139</v>
      </c>
      <c r="K19" s="12" t="s">
        <v>58</v>
      </c>
      <c r="L19" s="50" t="s">
        <v>140</v>
      </c>
      <c r="M19" s="50">
        <v>168</v>
      </c>
      <c r="N19" s="50">
        <v>53</v>
      </c>
      <c r="O19" s="12">
        <f t="shared" si="0"/>
        <v>8904</v>
      </c>
      <c r="P19" s="50">
        <v>2</v>
      </c>
      <c r="Q19" s="12">
        <f t="shared" si="1"/>
        <v>336</v>
      </c>
      <c r="R19" s="12">
        <f t="shared" si="2"/>
        <v>9240</v>
      </c>
    </row>
    <row r="20" ht="28" customHeight="1" spans="1:19">
      <c r="A20" s="63" t="s">
        <v>131</v>
      </c>
      <c r="B20" s="64" t="s">
        <v>132</v>
      </c>
      <c r="C20" s="65" t="s">
        <v>141</v>
      </c>
      <c r="D20" s="65" t="s">
        <v>134</v>
      </c>
      <c r="E20" s="68" t="s">
        <v>142</v>
      </c>
      <c r="F20" s="65" t="s">
        <v>143</v>
      </c>
      <c r="G20" s="50" t="s">
        <v>137</v>
      </c>
      <c r="H20" s="12" t="s">
        <v>26</v>
      </c>
      <c r="I20" s="69" t="s">
        <v>144</v>
      </c>
      <c r="J20" s="65" t="s">
        <v>145</v>
      </c>
      <c r="K20" s="50" t="s">
        <v>146</v>
      </c>
      <c r="L20" s="50" t="s">
        <v>140</v>
      </c>
      <c r="M20" s="50">
        <v>59</v>
      </c>
      <c r="N20" s="50">
        <v>52</v>
      </c>
      <c r="O20" s="12">
        <f t="shared" si="0"/>
        <v>3068</v>
      </c>
      <c r="P20" s="50">
        <v>1</v>
      </c>
      <c r="Q20" s="12">
        <f t="shared" si="1"/>
        <v>59</v>
      </c>
      <c r="R20" s="12">
        <f t="shared" si="2"/>
        <v>3127</v>
      </c>
    </row>
    <row r="21" ht="28" customHeight="1" spans="1:19">
      <c r="A21" s="63" t="s">
        <v>131</v>
      </c>
      <c r="B21" s="64" t="s">
        <v>147</v>
      </c>
      <c r="C21" s="65" t="s">
        <v>148</v>
      </c>
      <c r="D21" s="65" t="s">
        <v>134</v>
      </c>
      <c r="E21" s="66" t="s">
        <v>149</v>
      </c>
      <c r="F21" s="67" t="s">
        <v>150</v>
      </c>
      <c r="G21" s="50" t="s">
        <v>151</v>
      </c>
      <c r="H21" s="12" t="s">
        <v>55</v>
      </c>
      <c r="I21" s="66" t="s">
        <v>84</v>
      </c>
      <c r="J21" s="50" t="s">
        <v>152</v>
      </c>
      <c r="K21" s="50" t="s">
        <v>49</v>
      </c>
      <c r="L21" s="50" t="s">
        <v>153</v>
      </c>
      <c r="M21" s="50">
        <v>79.8</v>
      </c>
      <c r="N21" s="50">
        <v>81</v>
      </c>
      <c r="O21" s="12">
        <f t="shared" si="0"/>
        <v>6463.8</v>
      </c>
      <c r="P21" s="50">
        <v>1</v>
      </c>
      <c r="Q21" s="12">
        <f t="shared" si="1"/>
        <v>79.8</v>
      </c>
      <c r="R21" s="12">
        <f t="shared" si="2"/>
        <v>6543.6</v>
      </c>
    </row>
    <row r="22" ht="28" customHeight="1" spans="1:19">
      <c r="A22" s="63" t="s">
        <v>131</v>
      </c>
      <c r="B22" s="64" t="s">
        <v>147</v>
      </c>
      <c r="C22" s="65" t="s">
        <v>154</v>
      </c>
      <c r="D22" s="65" t="s">
        <v>134</v>
      </c>
      <c r="E22" s="96" t="s">
        <v>155</v>
      </c>
      <c r="F22" s="65" t="s">
        <v>156</v>
      </c>
      <c r="G22" s="65" t="s">
        <v>157</v>
      </c>
      <c r="H22" s="70" t="s">
        <v>26</v>
      </c>
      <c r="I22" s="66" t="s">
        <v>158</v>
      </c>
      <c r="J22" s="50" t="s">
        <v>159</v>
      </c>
      <c r="K22" s="50" t="s">
        <v>160</v>
      </c>
      <c r="L22" s="50" t="s">
        <v>153</v>
      </c>
      <c r="M22" s="65">
        <v>69</v>
      </c>
      <c r="N22" s="50">
        <v>81</v>
      </c>
      <c r="O22" s="12">
        <f t="shared" si="0"/>
        <v>5589</v>
      </c>
      <c r="P22" s="50">
        <v>1</v>
      </c>
      <c r="Q22" s="12">
        <f t="shared" si="1"/>
        <v>69</v>
      </c>
      <c r="R22" s="12">
        <f t="shared" si="2"/>
        <v>5658</v>
      </c>
    </row>
    <row r="23" ht="28" customHeight="1" spans="1:19">
      <c r="A23" s="63" t="s">
        <v>131</v>
      </c>
      <c r="B23" s="63" t="s">
        <v>161</v>
      </c>
      <c r="C23" s="63" t="s">
        <v>162</v>
      </c>
      <c r="D23" s="63" t="s">
        <v>134</v>
      </c>
      <c r="E23" s="97" t="s">
        <v>163</v>
      </c>
      <c r="F23" s="63" t="s">
        <v>164</v>
      </c>
      <c r="G23" s="63" t="s">
        <v>151</v>
      </c>
      <c r="H23" s="70" t="s">
        <v>26</v>
      </c>
      <c r="I23" s="66" t="s">
        <v>158</v>
      </c>
      <c r="J23" s="63" t="s">
        <v>165</v>
      </c>
      <c r="K23" s="63" t="s">
        <v>166</v>
      </c>
      <c r="L23" s="63"/>
      <c r="M23" s="63">
        <v>49.8</v>
      </c>
      <c r="N23" s="63">
        <v>50</v>
      </c>
      <c r="O23" s="12">
        <f t="shared" si="0"/>
        <v>2490</v>
      </c>
      <c r="P23" s="63">
        <v>1</v>
      </c>
      <c r="Q23" s="12">
        <f t="shared" si="1"/>
        <v>49.8</v>
      </c>
      <c r="R23" s="12">
        <f t="shared" si="2"/>
        <v>2539.8</v>
      </c>
    </row>
    <row r="24" ht="28" customHeight="1" spans="1:19">
      <c r="A24" s="71" t="s">
        <v>167</v>
      </c>
      <c r="B24" s="72" t="s">
        <v>168</v>
      </c>
      <c r="C24" s="62" t="s">
        <v>169</v>
      </c>
      <c r="D24" s="73" t="s">
        <v>134</v>
      </c>
      <c r="E24" s="98" t="s">
        <v>170</v>
      </c>
      <c r="F24" s="75" t="s">
        <v>171</v>
      </c>
      <c r="G24" s="70" t="s">
        <v>172</v>
      </c>
      <c r="H24" s="70" t="s">
        <v>26</v>
      </c>
      <c r="I24" s="16" t="s">
        <v>173</v>
      </c>
      <c r="J24" s="73" t="s">
        <v>174</v>
      </c>
      <c r="K24" s="50" t="s">
        <v>49</v>
      </c>
      <c r="L24" s="70" t="s">
        <v>175</v>
      </c>
      <c r="M24" s="70">
        <v>48</v>
      </c>
      <c r="N24" s="70">
        <v>115</v>
      </c>
      <c r="O24" s="12">
        <f t="shared" si="0"/>
        <v>5520</v>
      </c>
      <c r="P24" s="70">
        <v>2</v>
      </c>
      <c r="Q24" s="12">
        <f t="shared" si="1"/>
        <v>96</v>
      </c>
      <c r="R24" s="12">
        <f t="shared" si="2"/>
        <v>5616</v>
      </c>
    </row>
    <row r="25" ht="28" customHeight="1" spans="1:19">
      <c r="A25" s="71" t="s">
        <v>167</v>
      </c>
      <c r="B25" s="72" t="s">
        <v>168</v>
      </c>
      <c r="C25" s="76" t="s">
        <v>176</v>
      </c>
      <c r="D25" s="73" t="s">
        <v>134</v>
      </c>
      <c r="E25" s="99" t="s">
        <v>177</v>
      </c>
      <c r="F25" s="78" t="s">
        <v>178</v>
      </c>
      <c r="G25" s="70" t="s">
        <v>41</v>
      </c>
      <c r="H25" s="70" t="s">
        <v>26</v>
      </c>
      <c r="I25" s="66" t="s">
        <v>158</v>
      </c>
      <c r="J25" s="70" t="s">
        <v>179</v>
      </c>
      <c r="K25" s="70" t="s">
        <v>180</v>
      </c>
      <c r="L25" s="70" t="s">
        <v>175</v>
      </c>
      <c r="M25" s="70">
        <v>56</v>
      </c>
      <c r="N25" s="70">
        <v>115</v>
      </c>
      <c r="O25" s="12">
        <f t="shared" si="0"/>
        <v>6440</v>
      </c>
      <c r="P25" s="70">
        <v>1</v>
      </c>
      <c r="Q25" s="12">
        <f t="shared" si="1"/>
        <v>56</v>
      </c>
      <c r="R25" s="12">
        <f t="shared" si="2"/>
        <v>6496</v>
      </c>
    </row>
    <row r="26" ht="28" customHeight="1" spans="1:19">
      <c r="A26" s="71" t="s">
        <v>167</v>
      </c>
      <c r="B26" s="72" t="s">
        <v>168</v>
      </c>
      <c r="C26" s="76" t="s">
        <v>181</v>
      </c>
      <c r="D26" s="73" t="s">
        <v>134</v>
      </c>
      <c r="E26" s="98" t="s">
        <v>182</v>
      </c>
      <c r="F26" s="75" t="s">
        <v>183</v>
      </c>
      <c r="G26" s="73" t="s">
        <v>151</v>
      </c>
      <c r="H26" s="70" t="s">
        <v>184</v>
      </c>
      <c r="I26" s="16" t="s">
        <v>185</v>
      </c>
      <c r="J26" s="70" t="s">
        <v>186</v>
      </c>
      <c r="K26" s="50" t="s">
        <v>49</v>
      </c>
      <c r="L26" s="70" t="s">
        <v>175</v>
      </c>
      <c r="M26" s="73">
        <v>59.8</v>
      </c>
      <c r="N26" s="70">
        <v>115</v>
      </c>
      <c r="O26" s="12">
        <f t="shared" si="0"/>
        <v>6877</v>
      </c>
      <c r="P26" s="70">
        <v>1</v>
      </c>
      <c r="Q26" s="12">
        <f t="shared" si="1"/>
        <v>59.8</v>
      </c>
      <c r="R26" s="12">
        <f t="shared" si="2"/>
        <v>6936.8</v>
      </c>
    </row>
    <row r="27" ht="43" customHeight="1" spans="1:19">
      <c r="A27" s="71" t="s">
        <v>167</v>
      </c>
      <c r="B27" s="72" t="s">
        <v>168</v>
      </c>
      <c r="C27" s="46" t="s">
        <v>187</v>
      </c>
      <c r="D27" s="62" t="s">
        <v>22</v>
      </c>
      <c r="E27" s="98" t="s">
        <v>188</v>
      </c>
      <c r="F27" s="46" t="s">
        <v>189</v>
      </c>
      <c r="G27" s="46" t="s">
        <v>190</v>
      </c>
      <c r="H27" s="46" t="s">
        <v>55</v>
      </c>
      <c r="I27" s="66" t="s">
        <v>191</v>
      </c>
      <c r="J27" s="18" t="s">
        <v>192</v>
      </c>
      <c r="K27" s="50" t="s">
        <v>49</v>
      </c>
      <c r="L27" s="70" t="s">
        <v>175</v>
      </c>
      <c r="M27" s="46">
        <v>29.2</v>
      </c>
      <c r="N27" s="12">
        <v>115</v>
      </c>
      <c r="O27" s="12">
        <f t="shared" si="0"/>
        <v>3358</v>
      </c>
      <c r="P27" s="12">
        <v>1</v>
      </c>
      <c r="Q27" s="12">
        <f t="shared" si="1"/>
        <v>29.2</v>
      </c>
      <c r="R27" s="12">
        <f t="shared" si="2"/>
        <v>3387.2</v>
      </c>
    </row>
    <row r="28" ht="28" customHeight="1" spans="1:19">
      <c r="A28" s="13" t="s">
        <v>193</v>
      </c>
      <c r="B28" s="45" t="s">
        <v>194</v>
      </c>
      <c r="C28" s="46" t="s">
        <v>195</v>
      </c>
      <c r="D28" s="62" t="s">
        <v>196</v>
      </c>
      <c r="E28" s="79" t="s">
        <v>197</v>
      </c>
      <c r="F28" s="46" t="s">
        <v>198</v>
      </c>
      <c r="G28" s="46" t="s">
        <v>77</v>
      </c>
      <c r="H28" s="46" t="s">
        <v>55</v>
      </c>
      <c r="I28" s="80">
        <v>45108</v>
      </c>
      <c r="J28" s="46" t="s">
        <v>199</v>
      </c>
      <c r="K28" s="12" t="s">
        <v>58</v>
      </c>
      <c r="L28" s="12" t="s">
        <v>200</v>
      </c>
      <c r="M28" s="46">
        <v>26.8</v>
      </c>
      <c r="N28" s="12">
        <v>637</v>
      </c>
      <c r="O28" s="12">
        <f t="shared" si="0"/>
        <v>17071.6</v>
      </c>
      <c r="P28" s="12">
        <v>4</v>
      </c>
      <c r="Q28" s="12">
        <f t="shared" si="1"/>
        <v>107.2</v>
      </c>
      <c r="R28" s="12">
        <f t="shared" si="2"/>
        <v>17178.8</v>
      </c>
    </row>
    <row r="29" ht="37" customHeight="1" spans="1:19">
      <c r="A29" s="13" t="s">
        <v>193</v>
      </c>
      <c r="B29" s="18" t="s">
        <v>201</v>
      </c>
      <c r="C29" s="46" t="s">
        <v>195</v>
      </c>
      <c r="D29" s="62" t="s">
        <v>196</v>
      </c>
      <c r="E29" s="47" t="s">
        <v>202</v>
      </c>
      <c r="F29" s="46" t="s">
        <v>203</v>
      </c>
      <c r="G29" s="46" t="s">
        <v>204</v>
      </c>
      <c r="H29" s="46" t="s">
        <v>26</v>
      </c>
      <c r="I29" s="80">
        <v>45413</v>
      </c>
      <c r="J29" s="46" t="s">
        <v>205</v>
      </c>
      <c r="K29" s="12" t="s">
        <v>206</v>
      </c>
      <c r="L29" s="12" t="s">
        <v>200</v>
      </c>
      <c r="M29" s="46">
        <v>88</v>
      </c>
      <c r="N29" s="12">
        <v>113</v>
      </c>
      <c r="O29" s="12">
        <f t="shared" si="0"/>
        <v>9944</v>
      </c>
      <c r="P29" s="12">
        <v>2</v>
      </c>
      <c r="Q29" s="12">
        <f t="shared" si="1"/>
        <v>176</v>
      </c>
      <c r="R29" s="12">
        <f t="shared" si="2"/>
        <v>10120</v>
      </c>
    </row>
    <row r="30" s="3" customFormat="1" ht="28" customHeight="1" spans="1:19">
      <c r="A30" s="18" t="s">
        <v>193</v>
      </c>
      <c r="B30" s="18" t="s">
        <v>194</v>
      </c>
      <c r="C30" s="18" t="s">
        <v>195</v>
      </c>
      <c r="D30" s="18" t="s">
        <v>196</v>
      </c>
      <c r="E30" s="18" t="s">
        <v>207</v>
      </c>
      <c r="F30" s="18" t="s">
        <v>208</v>
      </c>
      <c r="G30" s="18" t="s">
        <v>209</v>
      </c>
      <c r="H30" s="18" t="s">
        <v>47</v>
      </c>
      <c r="I30" s="18" t="s">
        <v>210</v>
      </c>
      <c r="J30" s="18" t="s">
        <v>211</v>
      </c>
      <c r="K30" s="18" t="s">
        <v>58</v>
      </c>
      <c r="L30" s="18" t="s">
        <v>200</v>
      </c>
      <c r="M30" s="18">
        <v>30</v>
      </c>
      <c r="N30" s="18">
        <v>637</v>
      </c>
      <c r="O30" s="18">
        <f t="shared" si="0"/>
        <v>19110</v>
      </c>
      <c r="P30" s="18">
        <v>4</v>
      </c>
      <c r="Q30" s="18">
        <f t="shared" si="1"/>
        <v>120</v>
      </c>
      <c r="R30" s="18">
        <f>O30+Q30</f>
        <v>19230</v>
      </c>
      <c r="S30" s="18"/>
    </row>
    <row r="31" s="3" customFormat="1" ht="28" customHeight="1" spans="1:19">
      <c r="A31" s="13" t="s">
        <v>193</v>
      </c>
      <c r="B31" s="45" t="s">
        <v>194</v>
      </c>
      <c r="C31" s="46" t="s">
        <v>212</v>
      </c>
      <c r="D31" s="62" t="s">
        <v>196</v>
      </c>
      <c r="E31" s="47" t="s">
        <v>213</v>
      </c>
      <c r="F31" s="46" t="s">
        <v>214</v>
      </c>
      <c r="G31" s="46" t="s">
        <v>209</v>
      </c>
      <c r="H31" s="46" t="s">
        <v>26</v>
      </c>
      <c r="I31" s="44" t="s">
        <v>191</v>
      </c>
      <c r="J31" s="46" t="s">
        <v>215</v>
      </c>
      <c r="K31" s="12" t="s">
        <v>216</v>
      </c>
      <c r="L31" s="12" t="s">
        <v>200</v>
      </c>
      <c r="M31" s="46">
        <v>62</v>
      </c>
      <c r="N31" s="12">
        <v>637</v>
      </c>
      <c r="O31" s="12">
        <f t="shared" si="0"/>
        <v>39494</v>
      </c>
      <c r="P31" s="12">
        <v>6</v>
      </c>
      <c r="Q31" s="12">
        <f t="shared" si="1"/>
        <v>372</v>
      </c>
      <c r="R31" s="12">
        <f t="shared" ref="R31:R37" si="3">Q31+O31</f>
        <v>39866</v>
      </c>
    </row>
    <row r="32" ht="36" customHeight="1" spans="1:19">
      <c r="A32" s="13" t="s">
        <v>193</v>
      </c>
      <c r="B32" s="18" t="s">
        <v>201</v>
      </c>
      <c r="C32" s="46" t="s">
        <v>212</v>
      </c>
      <c r="D32" s="62" t="s">
        <v>196</v>
      </c>
      <c r="E32" s="81" t="s">
        <v>217</v>
      </c>
      <c r="F32" s="44" t="s">
        <v>218</v>
      </c>
      <c r="G32" s="44" t="s">
        <v>204</v>
      </c>
      <c r="H32" s="46" t="s">
        <v>26</v>
      </c>
      <c r="I32" s="44" t="s">
        <v>219</v>
      </c>
      <c r="J32" s="44" t="s">
        <v>220</v>
      </c>
      <c r="K32" s="12" t="s">
        <v>206</v>
      </c>
      <c r="L32" s="12" t="s">
        <v>200</v>
      </c>
      <c r="M32" s="44">
        <v>48</v>
      </c>
      <c r="N32" s="12">
        <v>113</v>
      </c>
      <c r="O32" s="12">
        <f t="shared" si="0"/>
        <v>5424</v>
      </c>
      <c r="P32" s="22">
        <v>1</v>
      </c>
      <c r="Q32" s="12">
        <f t="shared" si="1"/>
        <v>48</v>
      </c>
      <c r="R32" s="12">
        <f t="shared" si="3"/>
        <v>5472</v>
      </c>
    </row>
    <row r="33" ht="35" customHeight="1" spans="1:18">
      <c r="A33" s="13" t="s">
        <v>193</v>
      </c>
      <c r="B33" s="18" t="s">
        <v>201</v>
      </c>
      <c r="C33" s="62" t="s">
        <v>221</v>
      </c>
      <c r="D33" s="62" t="s">
        <v>196</v>
      </c>
      <c r="E33" s="16" t="s">
        <v>222</v>
      </c>
      <c r="F33" s="12" t="s">
        <v>223</v>
      </c>
      <c r="G33" s="12" t="s">
        <v>204</v>
      </c>
      <c r="H33" s="46" t="s">
        <v>26</v>
      </c>
      <c r="I33" s="82">
        <v>45748</v>
      </c>
      <c r="J33" s="12" t="s">
        <v>205</v>
      </c>
      <c r="K33" s="12" t="s">
        <v>224</v>
      </c>
      <c r="L33" s="12" t="s">
        <v>200</v>
      </c>
      <c r="M33" s="12">
        <v>90</v>
      </c>
      <c r="N33" s="12">
        <v>113</v>
      </c>
      <c r="O33" s="12">
        <f t="shared" si="0"/>
        <v>10170</v>
      </c>
      <c r="P33" s="12">
        <v>1</v>
      </c>
      <c r="Q33" s="12">
        <f t="shared" si="1"/>
        <v>90</v>
      </c>
      <c r="R33" s="12">
        <f t="shared" si="3"/>
        <v>10260</v>
      </c>
    </row>
    <row r="34" ht="37" customHeight="1" spans="1:18">
      <c r="A34" s="13" t="s">
        <v>193</v>
      </c>
      <c r="B34" s="18" t="s">
        <v>201</v>
      </c>
      <c r="C34" s="62" t="s">
        <v>221</v>
      </c>
      <c r="D34" s="62" t="s">
        <v>196</v>
      </c>
      <c r="E34" s="79" t="s">
        <v>225</v>
      </c>
      <c r="F34" s="62" t="s">
        <v>226</v>
      </c>
      <c r="G34" s="12" t="s">
        <v>204</v>
      </c>
      <c r="H34" s="46" t="s">
        <v>26</v>
      </c>
      <c r="I34" s="82">
        <v>45748</v>
      </c>
      <c r="J34" s="12" t="s">
        <v>205</v>
      </c>
      <c r="K34" s="12" t="s">
        <v>206</v>
      </c>
      <c r="L34" s="12" t="s">
        <v>200</v>
      </c>
      <c r="M34" s="12">
        <v>62</v>
      </c>
      <c r="N34" s="12">
        <v>113</v>
      </c>
      <c r="O34" s="12">
        <f t="shared" si="0"/>
        <v>7006</v>
      </c>
      <c r="P34" s="12">
        <v>1</v>
      </c>
      <c r="Q34" s="12">
        <f t="shared" si="1"/>
        <v>62</v>
      </c>
      <c r="R34" s="12">
        <f t="shared" si="3"/>
        <v>7068</v>
      </c>
    </row>
    <row r="35" s="3" customFormat="1" ht="28" customHeight="1" spans="1:18">
      <c r="A35" s="13" t="s">
        <v>193</v>
      </c>
      <c r="B35" s="45" t="s">
        <v>194</v>
      </c>
      <c r="C35" s="62" t="s">
        <v>221</v>
      </c>
      <c r="D35" s="62" t="s">
        <v>196</v>
      </c>
      <c r="E35" s="16" t="s">
        <v>227</v>
      </c>
      <c r="F35" s="12" t="s">
        <v>228</v>
      </c>
      <c r="G35" s="12" t="s">
        <v>209</v>
      </c>
      <c r="H35" s="12" t="s">
        <v>26</v>
      </c>
      <c r="I35" s="83">
        <v>45292</v>
      </c>
      <c r="J35" s="12" t="s">
        <v>229</v>
      </c>
      <c r="K35" s="12" t="s">
        <v>216</v>
      </c>
      <c r="L35" s="12" t="s">
        <v>200</v>
      </c>
      <c r="M35" s="12">
        <v>29.8</v>
      </c>
      <c r="N35" s="12">
        <v>637</v>
      </c>
      <c r="O35" s="12">
        <f t="shared" si="0"/>
        <v>18982.6</v>
      </c>
      <c r="P35" s="12">
        <v>3</v>
      </c>
      <c r="Q35" s="12">
        <f t="shared" si="1"/>
        <v>89.4</v>
      </c>
      <c r="R35" s="12">
        <f t="shared" si="3"/>
        <v>19072</v>
      </c>
    </row>
    <row r="36" ht="36" customHeight="1" spans="1:18">
      <c r="A36" s="13" t="s">
        <v>193</v>
      </c>
      <c r="B36" s="45" t="s">
        <v>194</v>
      </c>
      <c r="C36" s="62" t="s">
        <v>221</v>
      </c>
      <c r="D36" s="62" t="s">
        <v>196</v>
      </c>
      <c r="E36" s="16" t="s">
        <v>230</v>
      </c>
      <c r="F36" s="12" t="s">
        <v>231</v>
      </c>
      <c r="G36" s="12" t="s">
        <v>232</v>
      </c>
      <c r="H36" s="12" t="s">
        <v>26</v>
      </c>
      <c r="I36" s="83">
        <v>45566</v>
      </c>
      <c r="J36" s="12" t="s">
        <v>233</v>
      </c>
      <c r="K36" s="12" t="s">
        <v>234</v>
      </c>
      <c r="L36" s="12" t="s">
        <v>200</v>
      </c>
      <c r="M36" s="12">
        <v>22</v>
      </c>
      <c r="N36" s="12">
        <v>637</v>
      </c>
      <c r="O36" s="12">
        <f t="shared" si="0"/>
        <v>14014</v>
      </c>
      <c r="P36" s="12">
        <v>3</v>
      </c>
      <c r="Q36" s="12">
        <f t="shared" si="1"/>
        <v>66</v>
      </c>
      <c r="R36" s="12">
        <f t="shared" si="3"/>
        <v>14080</v>
      </c>
    </row>
    <row r="37" ht="28" customHeight="1" spans="1:18">
      <c r="A37" s="84" t="s">
        <v>235</v>
      </c>
      <c r="B37" s="84" t="s">
        <v>194</v>
      </c>
      <c r="C37" s="85" t="s">
        <v>236</v>
      </c>
      <c r="D37" s="86" t="s">
        <v>237</v>
      </c>
      <c r="E37" s="87">
        <v>9787040609103</v>
      </c>
      <c r="F37" s="86" t="s">
        <v>238</v>
      </c>
      <c r="G37" s="88" t="s">
        <v>77</v>
      </c>
      <c r="H37" s="89" t="s">
        <v>26</v>
      </c>
      <c r="I37" s="90">
        <v>45139</v>
      </c>
      <c r="J37" s="88" t="s">
        <v>239</v>
      </c>
      <c r="K37" s="91" t="s">
        <v>240</v>
      </c>
      <c r="L37" s="12" t="s">
        <v>200</v>
      </c>
      <c r="M37" s="38">
        <v>12.25</v>
      </c>
      <c r="N37" s="62">
        <v>637</v>
      </c>
      <c r="O37" s="12">
        <f t="shared" si="0"/>
        <v>7803.25</v>
      </c>
      <c r="P37" s="62">
        <v>3</v>
      </c>
      <c r="Q37" s="12">
        <f t="shared" si="1"/>
        <v>36.75</v>
      </c>
      <c r="R37" s="12">
        <f t="shared" si="3"/>
        <v>7840</v>
      </c>
    </row>
    <row r="38" ht="20" customHeight="1" spans="1:18">
      <c r="A38" s="15" t="s">
        <v>241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92"/>
      <c r="M38" s="93"/>
      <c r="N38" s="94">
        <f>SUM(N3:N37)</f>
        <v>6052</v>
      </c>
      <c r="O38" s="15">
        <f>SUM(O3:O37)</f>
        <v>239808.65</v>
      </c>
      <c r="P38" s="15">
        <f>SUM(P3:P37)</f>
        <v>67</v>
      </c>
      <c r="Q38" s="12">
        <f>SUM(Q3:Q37)</f>
        <v>3231.15</v>
      </c>
      <c r="R38" s="15">
        <f>SUM(R3:R37)</f>
        <v>243039.8</v>
      </c>
    </row>
    <row r="39" ht="20" customHeight="1"/>
    <row r="40" ht="20" customHeight="1"/>
    <row r="41" ht="20" customHeight="1"/>
    <row r="42" ht="20" customHeight="1"/>
    <row r="43" ht="20" customHeight="1"/>
  </sheetData>
  <sheetProtection formatCells="0" formatColumns="0" formatRows="0" insertRows="0" insertColumns="0" insertHyperlinks="0" deleteColumns="0" deleteRows="0" sort="0" autoFilter="0" pivotTables="0"/>
  <mergeCells count="2">
    <mergeCell ref="A1:N1"/>
    <mergeCell ref="A38:K38"/>
  </mergeCells>
  <pageMargins left="0.0784722222222222" right="0.0784722222222222" top="0.393055555555556" bottom="0.393055555555556" header="0.5" footer="0.5"/>
  <pageSetup paperSize="9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zoomScale="70" zoomScaleNormal="70" workbookViewId="0">
      <pane ySplit="1" topLeftCell="A2" activePane="bottomLeft" state="frozen"/>
      <selection/>
      <selection pane="bottomLeft" activeCell="C32" sqref="C32"/>
    </sheetView>
  </sheetViews>
  <sheetFormatPr defaultColWidth="9" defaultRowHeight="13.5"/>
  <cols>
    <col min="1" max="1" width="4.625" style="1" customWidth="1"/>
    <col min="2" max="2" width="12.875" style="1" customWidth="1"/>
    <col min="3" max="3" width="23.7583333333333" style="1" customWidth="1"/>
    <col min="4" max="4" width="16.2583333333333" style="1" customWidth="1"/>
    <col min="5" max="5" width="11.025" style="1" customWidth="1"/>
    <col min="6" max="6" width="16" style="1" customWidth="1"/>
    <col min="7" max="7" width="40.125" style="1" customWidth="1"/>
    <col min="8" max="8" width="22.0583333333333" style="3" customWidth="1"/>
    <col min="9" max="9" width="10.725" style="1" customWidth="1"/>
    <col min="10" max="10" width="14" style="1" customWidth="1"/>
    <col min="11" max="11" width="25.7583333333333" style="1" customWidth="1"/>
    <col min="12" max="12" width="28.8166666666667" style="4" customWidth="1"/>
    <col min="13" max="13" width="16" style="1" customWidth="1"/>
    <col min="14" max="14" width="9.54166666666667" style="1"/>
    <col min="15" max="15" width="9" style="1"/>
    <col min="16" max="16" width="12.5083333333333" style="1" customWidth="1"/>
    <col min="17" max="17" width="9" style="1"/>
    <col min="18" max="18" width="9.25833333333333" style="1" customWidth="1"/>
    <col min="19" max="19" width="12.5083333333333" style="1" customWidth="1"/>
    <col min="20" max="16384" width="9" style="1"/>
  </cols>
  <sheetData>
    <row r="1" ht="33" customHeight="1" spans="1:19">
      <c r="A1" s="5" t="s">
        <v>242</v>
      </c>
      <c r="B1" s="5"/>
      <c r="C1" s="5"/>
      <c r="D1" s="5"/>
      <c r="E1" s="5"/>
      <c r="F1" s="5"/>
      <c r="G1" s="5"/>
      <c r="H1" s="6"/>
      <c r="I1" s="5"/>
      <c r="J1" s="5"/>
      <c r="K1" s="5"/>
      <c r="L1" s="7"/>
      <c r="M1" s="5"/>
      <c r="N1" s="5"/>
    </row>
    <row r="2" s="1" customFormat="1" ht="33" customHeight="1" spans="1:19">
      <c r="A2" s="8" t="s">
        <v>243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8" t="s">
        <v>6</v>
      </c>
      <c r="H2" s="8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11" t="s">
        <v>17</v>
      </c>
      <c r="S2" s="11" t="s">
        <v>18</v>
      </c>
    </row>
    <row r="3" s="2" customFormat="1" ht="29" customHeight="1" spans="1:19">
      <c r="A3" s="12">
        <v>1</v>
      </c>
      <c r="B3" s="13" t="s">
        <v>193</v>
      </c>
      <c r="C3" s="14" t="s">
        <v>244</v>
      </c>
      <c r="D3" s="15" t="s">
        <v>221</v>
      </c>
      <c r="E3" s="15" t="s">
        <v>196</v>
      </c>
      <c r="F3" s="16" t="s">
        <v>245</v>
      </c>
      <c r="G3" s="12" t="s">
        <v>246</v>
      </c>
      <c r="H3" s="12" t="s">
        <v>247</v>
      </c>
      <c r="I3" s="12" t="s">
        <v>47</v>
      </c>
      <c r="J3" s="16" t="s">
        <v>248</v>
      </c>
      <c r="K3" s="12" t="s">
        <v>249</v>
      </c>
      <c r="L3" s="12" t="s">
        <v>250</v>
      </c>
      <c r="M3" s="12" t="s">
        <v>200</v>
      </c>
      <c r="N3" s="12">
        <v>32</v>
      </c>
      <c r="O3" s="12">
        <v>92</v>
      </c>
      <c r="P3" s="12">
        <f t="shared" ref="P3:P12" si="0">N3*O3</f>
        <v>2944</v>
      </c>
      <c r="Q3" s="12">
        <v>1</v>
      </c>
      <c r="R3" s="12">
        <f t="shared" ref="R3:R12" si="1">Q3*N3</f>
        <v>32</v>
      </c>
      <c r="S3" s="12">
        <f t="shared" ref="S3:S12" si="2">P3+R3</f>
        <v>2976</v>
      </c>
    </row>
    <row r="4" s="2" customFormat="1" ht="34" customHeight="1" spans="1:19">
      <c r="A4" s="12">
        <v>2</v>
      </c>
      <c r="B4" s="13" t="s">
        <v>193</v>
      </c>
      <c r="C4" s="14" t="s">
        <v>244</v>
      </c>
      <c r="D4" s="15" t="s">
        <v>221</v>
      </c>
      <c r="E4" s="15" t="s">
        <v>196</v>
      </c>
      <c r="F4" s="100" t="s">
        <v>251</v>
      </c>
      <c r="G4" s="15" t="s">
        <v>252</v>
      </c>
      <c r="H4" s="12" t="s">
        <v>247</v>
      </c>
      <c r="I4" s="12" t="s">
        <v>26</v>
      </c>
      <c r="J4" s="17" t="s">
        <v>253</v>
      </c>
      <c r="K4" s="12" t="s">
        <v>249</v>
      </c>
      <c r="L4" s="12" t="s">
        <v>250</v>
      </c>
      <c r="M4" s="12" t="s">
        <v>200</v>
      </c>
      <c r="N4" s="12">
        <v>13</v>
      </c>
      <c r="O4" s="12">
        <v>92</v>
      </c>
      <c r="P4" s="12">
        <f t="shared" si="0"/>
        <v>1196</v>
      </c>
      <c r="Q4" s="12">
        <v>1</v>
      </c>
      <c r="R4" s="12">
        <f t="shared" si="1"/>
        <v>13</v>
      </c>
      <c r="S4" s="12">
        <f t="shared" si="2"/>
        <v>1209</v>
      </c>
    </row>
    <row r="5" s="2" customFormat="1" ht="31" customHeight="1" spans="1:19">
      <c r="A5" s="12">
        <v>3</v>
      </c>
      <c r="B5" s="13" t="s">
        <v>193</v>
      </c>
      <c r="C5" s="14" t="s">
        <v>244</v>
      </c>
      <c r="D5" s="18" t="s">
        <v>195</v>
      </c>
      <c r="E5" s="15" t="s">
        <v>196</v>
      </c>
      <c r="F5" s="19" t="s">
        <v>197</v>
      </c>
      <c r="G5" s="18" t="s">
        <v>198</v>
      </c>
      <c r="H5" s="18" t="s">
        <v>77</v>
      </c>
      <c r="I5" s="18" t="s">
        <v>55</v>
      </c>
      <c r="J5" s="16" t="s">
        <v>254</v>
      </c>
      <c r="K5" s="18" t="s">
        <v>199</v>
      </c>
      <c r="L5" s="12" t="s">
        <v>58</v>
      </c>
      <c r="M5" s="12" t="s">
        <v>200</v>
      </c>
      <c r="N5" s="18">
        <v>26.8</v>
      </c>
      <c r="O5" s="12">
        <v>92</v>
      </c>
      <c r="P5" s="12">
        <f t="shared" si="0"/>
        <v>2465.6</v>
      </c>
      <c r="Q5" s="12">
        <v>1</v>
      </c>
      <c r="R5" s="12">
        <f t="shared" si="1"/>
        <v>26.8</v>
      </c>
      <c r="S5" s="12">
        <f t="shared" si="2"/>
        <v>2492.4</v>
      </c>
    </row>
    <row r="6" s="2" customFormat="1" ht="35" customHeight="1" spans="1:19">
      <c r="A6" s="12">
        <v>4</v>
      </c>
      <c r="B6" s="13" t="s">
        <v>193</v>
      </c>
      <c r="C6" s="14" t="s">
        <v>244</v>
      </c>
      <c r="D6" s="18" t="s">
        <v>212</v>
      </c>
      <c r="E6" s="15" t="s">
        <v>196</v>
      </c>
      <c r="F6" s="20" t="s">
        <v>213</v>
      </c>
      <c r="G6" s="18" t="s">
        <v>214</v>
      </c>
      <c r="H6" s="18" t="s">
        <v>209</v>
      </c>
      <c r="I6" s="12" t="s">
        <v>26</v>
      </c>
      <c r="J6" s="21" t="s">
        <v>191</v>
      </c>
      <c r="K6" s="18" t="s">
        <v>215</v>
      </c>
      <c r="L6" s="12" t="s">
        <v>216</v>
      </c>
      <c r="M6" s="12" t="s">
        <v>200</v>
      </c>
      <c r="N6" s="18">
        <v>62</v>
      </c>
      <c r="O6" s="12">
        <v>92</v>
      </c>
      <c r="P6" s="12">
        <f t="shared" si="0"/>
        <v>5704</v>
      </c>
      <c r="Q6" s="22">
        <v>1</v>
      </c>
      <c r="R6" s="12">
        <f t="shared" si="1"/>
        <v>62</v>
      </c>
      <c r="S6" s="12">
        <f t="shared" si="2"/>
        <v>5766</v>
      </c>
    </row>
    <row r="7" s="2" customFormat="1" ht="33" customHeight="1" spans="1:19">
      <c r="A7" s="23">
        <v>5</v>
      </c>
      <c r="B7" s="14" t="s">
        <v>193</v>
      </c>
      <c r="C7" s="14" t="s">
        <v>244</v>
      </c>
      <c r="D7" s="14" t="s">
        <v>195</v>
      </c>
      <c r="E7" s="14" t="s">
        <v>196</v>
      </c>
      <c r="F7" s="14" t="s">
        <v>207</v>
      </c>
      <c r="G7" s="14" t="s">
        <v>208</v>
      </c>
      <c r="H7" s="14" t="s">
        <v>209</v>
      </c>
      <c r="I7" s="14" t="s">
        <v>26</v>
      </c>
      <c r="J7" s="14" t="s">
        <v>210</v>
      </c>
      <c r="K7" s="14" t="s">
        <v>211</v>
      </c>
      <c r="L7" s="14" t="s">
        <v>58</v>
      </c>
      <c r="M7" s="14" t="s">
        <v>200</v>
      </c>
      <c r="N7" s="14">
        <v>30</v>
      </c>
      <c r="O7" s="14">
        <v>92</v>
      </c>
      <c r="P7" s="14">
        <f t="shared" si="0"/>
        <v>2760</v>
      </c>
      <c r="Q7" s="14">
        <v>1</v>
      </c>
      <c r="R7" s="14">
        <f t="shared" si="1"/>
        <v>30</v>
      </c>
      <c r="S7" s="14">
        <f t="shared" si="2"/>
        <v>2790</v>
      </c>
    </row>
    <row r="8" s="2" customFormat="1" ht="33" customHeight="1" spans="1:19">
      <c r="A8" s="23">
        <v>6</v>
      </c>
      <c r="B8" s="24" t="s">
        <v>167</v>
      </c>
      <c r="C8" s="14" t="s">
        <v>244</v>
      </c>
      <c r="D8" s="25" t="s">
        <v>255</v>
      </c>
      <c r="E8" s="24" t="s">
        <v>32</v>
      </c>
      <c r="F8" s="101" t="s">
        <v>256</v>
      </c>
      <c r="G8" s="26" t="s">
        <v>257</v>
      </c>
      <c r="H8" s="27" t="s">
        <v>247</v>
      </c>
      <c r="I8" s="24" t="s">
        <v>47</v>
      </c>
      <c r="J8" s="17" t="s">
        <v>253</v>
      </c>
      <c r="K8" s="26" t="s">
        <v>258</v>
      </c>
      <c r="L8" s="27" t="s">
        <v>259</v>
      </c>
      <c r="M8" s="24" t="s">
        <v>260</v>
      </c>
      <c r="N8" s="24">
        <v>49</v>
      </c>
      <c r="O8" s="12">
        <v>92</v>
      </c>
      <c r="P8" s="12">
        <f t="shared" si="0"/>
        <v>4508</v>
      </c>
      <c r="Q8" s="24">
        <v>1</v>
      </c>
      <c r="R8" s="12">
        <f t="shared" si="1"/>
        <v>49</v>
      </c>
      <c r="S8" s="12">
        <f t="shared" si="2"/>
        <v>4557</v>
      </c>
    </row>
    <row r="9" s="2" customFormat="1" ht="37" customHeight="1" spans="1:19">
      <c r="A9" s="23">
        <v>7</v>
      </c>
      <c r="B9" s="18" t="s">
        <v>167</v>
      </c>
      <c r="C9" s="14" t="s">
        <v>244</v>
      </c>
      <c r="D9" s="28" t="s">
        <v>261</v>
      </c>
      <c r="E9" s="18" t="s">
        <v>32</v>
      </c>
      <c r="F9" s="101" t="s">
        <v>262</v>
      </c>
      <c r="G9" s="29" t="s">
        <v>263</v>
      </c>
      <c r="H9" s="30" t="s">
        <v>247</v>
      </c>
      <c r="I9" s="18" t="s">
        <v>26</v>
      </c>
      <c r="J9" s="31">
        <v>45870</v>
      </c>
      <c r="K9" s="29" t="s">
        <v>264</v>
      </c>
      <c r="L9" s="12" t="s">
        <v>265</v>
      </c>
      <c r="M9" s="18" t="s">
        <v>260</v>
      </c>
      <c r="N9" s="18">
        <v>35</v>
      </c>
      <c r="O9" s="12">
        <v>92</v>
      </c>
      <c r="P9" s="12">
        <f t="shared" si="0"/>
        <v>3220</v>
      </c>
      <c r="Q9" s="18">
        <v>1</v>
      </c>
      <c r="R9" s="12">
        <f t="shared" si="1"/>
        <v>35</v>
      </c>
      <c r="S9" s="12">
        <f t="shared" si="2"/>
        <v>3255</v>
      </c>
    </row>
    <row r="10" s="2" customFormat="1" ht="49" customHeight="1" spans="1:19">
      <c r="A10" s="23">
        <v>8</v>
      </c>
      <c r="B10" s="18" t="s">
        <v>167</v>
      </c>
      <c r="C10" s="14" t="s">
        <v>244</v>
      </c>
      <c r="D10" s="28" t="s">
        <v>266</v>
      </c>
      <c r="E10" s="18" t="s">
        <v>110</v>
      </c>
      <c r="F10" s="102" t="s">
        <v>267</v>
      </c>
      <c r="G10" s="29" t="s">
        <v>268</v>
      </c>
      <c r="H10" s="30" t="s">
        <v>247</v>
      </c>
      <c r="I10" s="18" t="s">
        <v>26</v>
      </c>
      <c r="J10" s="31">
        <v>45170</v>
      </c>
      <c r="K10" s="29" t="s">
        <v>269</v>
      </c>
      <c r="L10" s="18" t="s">
        <v>270</v>
      </c>
      <c r="M10" s="18" t="s">
        <v>260</v>
      </c>
      <c r="N10" s="18">
        <v>17</v>
      </c>
      <c r="O10" s="12">
        <v>92</v>
      </c>
      <c r="P10" s="12">
        <f t="shared" si="0"/>
        <v>1564</v>
      </c>
      <c r="Q10" s="18">
        <v>1</v>
      </c>
      <c r="R10" s="12">
        <f t="shared" si="1"/>
        <v>17</v>
      </c>
      <c r="S10" s="12">
        <f t="shared" si="2"/>
        <v>1581</v>
      </c>
    </row>
    <row r="11" s="2" customFormat="1" ht="33" customHeight="1" spans="1:19">
      <c r="A11" s="23">
        <v>9</v>
      </c>
      <c r="B11" s="15" t="s">
        <v>167</v>
      </c>
      <c r="C11" s="14" t="s">
        <v>244</v>
      </c>
      <c r="D11" s="18" t="s">
        <v>271</v>
      </c>
      <c r="E11" s="18" t="s">
        <v>237</v>
      </c>
      <c r="F11" s="103" t="s">
        <v>272</v>
      </c>
      <c r="G11" s="30" t="s">
        <v>273</v>
      </c>
      <c r="H11" s="30" t="s">
        <v>247</v>
      </c>
      <c r="I11" s="30" t="s">
        <v>47</v>
      </c>
      <c r="J11" s="32">
        <v>45856</v>
      </c>
      <c r="K11" s="30" t="s">
        <v>274</v>
      </c>
      <c r="L11" s="30" t="s">
        <v>275</v>
      </c>
      <c r="M11" s="30" t="s">
        <v>260</v>
      </c>
      <c r="N11" s="30">
        <v>14</v>
      </c>
      <c r="O11" s="12">
        <v>92</v>
      </c>
      <c r="P11" s="12">
        <f t="shared" si="0"/>
        <v>1288</v>
      </c>
      <c r="Q11" s="30">
        <v>1</v>
      </c>
      <c r="R11" s="12">
        <f t="shared" si="1"/>
        <v>14</v>
      </c>
      <c r="S11" s="12">
        <f t="shared" si="2"/>
        <v>1302</v>
      </c>
    </row>
    <row r="12" s="2" customFormat="1" ht="33" customHeight="1" spans="1:19">
      <c r="A12" s="23">
        <v>10</v>
      </c>
      <c r="B12" s="33" t="s">
        <v>235</v>
      </c>
      <c r="C12" s="33" t="s">
        <v>276</v>
      </c>
      <c r="D12" s="15" t="s">
        <v>236</v>
      </c>
      <c r="E12" s="34" t="s">
        <v>237</v>
      </c>
      <c r="F12" s="35">
        <v>9787040609103</v>
      </c>
      <c r="G12" s="34" t="s">
        <v>238</v>
      </c>
      <c r="H12" s="15" t="s">
        <v>77</v>
      </c>
      <c r="I12" s="36" t="s">
        <v>26</v>
      </c>
      <c r="J12" s="21" t="s">
        <v>191</v>
      </c>
      <c r="K12" s="15" t="s">
        <v>239</v>
      </c>
      <c r="L12" s="37" t="s">
        <v>240</v>
      </c>
      <c r="M12" s="12" t="s">
        <v>200</v>
      </c>
      <c r="N12" s="38">
        <v>12.25</v>
      </c>
      <c r="O12" s="12">
        <v>92</v>
      </c>
      <c r="P12" s="12">
        <f t="shared" si="0"/>
        <v>1127</v>
      </c>
      <c r="Q12" s="15">
        <v>3</v>
      </c>
      <c r="R12" s="12">
        <f t="shared" si="1"/>
        <v>36.75</v>
      </c>
      <c r="S12" s="12">
        <f t="shared" si="2"/>
        <v>1163.75</v>
      </c>
    </row>
    <row r="13" ht="23" customHeight="1" spans="1:19">
      <c r="A13" s="1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>
        <f>SUM(P3:P12)</f>
        <v>26776.6</v>
      </c>
      <c r="Q13" s="15">
        <f>SUM(Q3:Q12)</f>
        <v>12</v>
      </c>
      <c r="R13" s="15">
        <f>SUM(R3:R12)</f>
        <v>315.55</v>
      </c>
      <c r="S13" s="15">
        <f>SUM(S3:S12)</f>
        <v>27092.15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N1"/>
  </mergeCells>
  <conditionalFormatting sqref="D8">
    <cfRule type="duplicateValues" dxfId="0" priority="3"/>
  </conditionalFormatting>
  <conditionalFormatting sqref="D11">
    <cfRule type="duplicateValues" dxfId="0" priority="1"/>
  </conditionalFormatting>
  <conditionalFormatting sqref="D9:D10">
    <cfRule type="duplicateValues" dxfId="0" priority="2"/>
  </conditionalFormatting>
  <pageMargins left="0.0784722222222222" right="0.0784722222222222" top="0.393055555555556" bottom="0.39305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3 " > < c o m m e n t C h a i n s   s : r e f = " F 3 0 "   r g b C l r = " F F 0 0 0 0 " > < u n r e s o l v e d > < c o m m e n t C h a i n   c h a i n I d = " a f e a 4 7 9 4 2 2 9 9 1 4 7 c 1 7 d 3 f 8 7 b 1 6 2 4 6 2 e c 0 6 0 2 1 5 f 9 " > < i t e m   i d = " 1 a d d 8 f 7 6 0 2 1 6 c 1 9 a 2 d 5 d b b b 9 7 d d 0 b 3 7 c a c c 7 4 3 b 5 "   i s N o r m a l = " 1 " > < s : t e x t > < s : r > < s : t   x m l : s p a c e = " p r e s e r v e " > 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3 4 0 3 7 3 2 2 5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WWO_wpscloud_20251224173010-b51a25e58c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中职</vt:lpstr>
      <vt:lpstr>中技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芯琪</cp:lastModifiedBy>
  <dcterms:created xsi:type="dcterms:W3CDTF">2021-08-19T00:17:00Z</dcterms:created>
  <dcterms:modified xsi:type="dcterms:W3CDTF">2026-07-05T15:11:55Z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4ACCF3636A5E4D198F943CC88D85A4C7_13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