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activeTab="1"/>
  </bookViews>
  <sheets>
    <sheet name="24高职" sheetId="1" r:id="rId1"/>
    <sheet name="25高职" sheetId="2" r:id="rId2"/>
    <sheet name="Sheet3" sheetId="3" r:id="rId3"/>
  </sheets>
  <definedNames>
    <definedName name="_xlnm._FilterDatabase" localSheetId="1" hidden="1">'25高职'!$D$3:$Q$75</definedName>
    <definedName name="_xlnm._FilterDatabase" localSheetId="0" hidden="1">'24高职'!$A$3:$S$23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<sst xmlns="http://schemas.openxmlformats.org/spreadsheetml/2006/main" count="950" uniqueCount="511">
  <si>
    <t>怀化工商职业技术学院2026-2027第一学期教材征订汇总表（高职24级）</t>
  </si>
  <si>
    <t>说明：
1：是否正式出版教材：非正式出版教材，只填写教材名称、版次日期（填写印制日期）、第一主编姓名，其他教材不填；正式出版教材检索数据库数据。允许一门课填多本选用教材
2：教材性质：校企合作开发教材、讲义、其他。
3：使用专业名称：专业课教材从学校开设专业中选择教材使用专业，可多选，其中，公共课教材使用专业名称填写混合专业</t>
  </si>
  <si>
    <t>序号</t>
  </si>
  <si>
    <t>教材征订学院（部）</t>
  </si>
  <si>
    <t>使用年级及专业</t>
  </si>
  <si>
    <t>课程名称</t>
  </si>
  <si>
    <t>课程类型</t>
  </si>
  <si>
    <t>ISBN编号</t>
  </si>
  <si>
    <t>使用教材名称（全称）</t>
  </si>
  <si>
    <t>出版单位（全称）</t>
  </si>
  <si>
    <t>版次</t>
  </si>
  <si>
    <t>版次日期（年月）</t>
  </si>
  <si>
    <t>第一主编姓名</t>
  </si>
  <si>
    <t>获奖等级（教材特色）</t>
  </si>
  <si>
    <t>单价
（元）</t>
  </si>
  <si>
    <t>征订数量</t>
  </si>
  <si>
    <t>学生用书金额</t>
  </si>
  <si>
    <t>教师用书
数量</t>
  </si>
  <si>
    <t>教师用书金额</t>
  </si>
  <si>
    <t>总金额
(元）</t>
  </si>
  <si>
    <t>备注</t>
  </si>
  <si>
    <t>数字信息学院</t>
  </si>
  <si>
    <t>24级电子信息工程技术</t>
  </si>
  <si>
    <t>Arduino 技术应用</t>
  </si>
  <si>
    <t>专业拓展课</t>
  </si>
  <si>
    <t>9787111666516</t>
  </si>
  <si>
    <t>基于Proteus的Arduino可视化编程应用技术</t>
  </si>
  <si>
    <t>机械工业出版社</t>
  </si>
  <si>
    <t>第1版</t>
  </si>
  <si>
    <r>
      <rPr>
        <sz val="12"/>
        <rFont val="仿宋"/>
        <charset val="134"/>
      </rPr>
      <t>石从刚</t>
    </r>
    <r>
      <rPr>
        <sz val="12"/>
        <rFont val="宋体"/>
        <charset val="134"/>
      </rPr>
      <t> </t>
    </r>
  </si>
  <si>
    <t>高等职业教育系列教材、自动化类专业新形态 立体化</t>
  </si>
  <si>
    <t>物联网技术应用</t>
  </si>
  <si>
    <t>9787040600285</t>
  </si>
  <si>
    <t>物联网工程导论（第2版）</t>
  </si>
  <si>
    <t>高等教育出版社</t>
  </si>
  <si>
    <t>第2版</t>
  </si>
  <si>
    <t xml:space="preserve">许磊 </t>
  </si>
  <si>
    <t>“十四五”职业教育国家规划教材</t>
  </si>
  <si>
    <t>可编程控制技术</t>
  </si>
  <si>
    <t>9787040598896</t>
  </si>
  <si>
    <t>可编程控制器应用</t>
  </si>
  <si>
    <t>第3版</t>
  </si>
  <si>
    <t>张林国</t>
  </si>
  <si>
    <t>24级数字媒体技术</t>
  </si>
  <si>
    <t>程序设计基础</t>
  </si>
  <si>
    <t>专业基础课</t>
  </si>
  <si>
    <t>9787516527894</t>
  </si>
  <si>
    <t>C程序设计项目教程（第2版）</t>
  </si>
  <si>
    <t>航空工业出版社</t>
  </si>
  <si>
    <t>2025年8月</t>
  </si>
  <si>
    <t>魏宇红</t>
  </si>
  <si>
    <t>十四五职业教育国家规划教材</t>
  </si>
  <si>
    <t>新媒体应用开发</t>
  </si>
  <si>
    <t>9787576361230</t>
  </si>
  <si>
    <t>新媒体技术应用（AIGC融合）</t>
  </si>
  <si>
    <t>北京理工大学出版社</t>
  </si>
  <si>
    <t>2026年2月</t>
  </si>
  <si>
    <t>胡榕</t>
  </si>
  <si>
    <t>高等职业教育AI赋能系列新形态教材</t>
  </si>
  <si>
    <t>智能制造学院</t>
  </si>
  <si>
    <t>24级电气自动化技术</t>
  </si>
  <si>
    <t>机器人视觉技术及应用</t>
  </si>
  <si>
    <t>9787111787082</t>
  </si>
  <si>
    <t xml:space="preserve">机器视觉及其应用技术 </t>
  </si>
  <si>
    <t xml:space="preserve">刘韬 </t>
  </si>
  <si>
    <t>自动化生产线安装与调试</t>
  </si>
  <si>
    <t>专业核心课</t>
  </si>
  <si>
    <t>9787313279705</t>
  </si>
  <si>
    <t>上海交通大学出版社</t>
  </si>
  <si>
    <t>2025年12月</t>
  </si>
  <si>
    <t>黄丽燕</t>
  </si>
  <si>
    <t>单片机技术及应用</t>
  </si>
  <si>
    <t>9787516532645</t>
  </si>
  <si>
    <t>单片机原理与应用</t>
  </si>
  <si>
    <t>2023年12月</t>
  </si>
  <si>
    <t>郑二杰</t>
  </si>
  <si>
    <t>未来产业学院</t>
  </si>
  <si>
    <t>24级新能源汽车检测与维修技术</t>
  </si>
  <si>
    <t>汽车美容</t>
  </si>
  <si>
    <t>9787111783206</t>
  </si>
  <si>
    <t>汽车美容与装饰</t>
  </si>
  <si>
    <t>赵俊山</t>
  </si>
  <si>
    <t>汽车营销</t>
  </si>
  <si>
    <t>9787312059032</t>
  </si>
  <si>
    <t>汽车市场营销</t>
  </si>
  <si>
    <t>中国科学技术大学出版社</t>
  </si>
  <si>
    <t>2026年4月</t>
  </si>
  <si>
    <t>杜淑琳</t>
  </si>
  <si>
    <t>商贸物流学院</t>
  </si>
  <si>
    <t>24级大数据与财务管理</t>
  </si>
  <si>
    <t>统计基础</t>
  </si>
  <si>
    <t>统计基础（第三版）</t>
  </si>
  <si>
    <t>由建勋</t>
  </si>
  <si>
    <t>大数据财务管理</t>
  </si>
  <si>
    <t>清华大学出版社</t>
  </si>
  <si>
    <t>朱宏涛</t>
  </si>
  <si>
    <t>智能财税基础（智能财税职业技能等级证）</t>
  </si>
  <si>
    <t>智能财税轮岗实务</t>
  </si>
  <si>
    <t>中国人民大学出版社</t>
  </si>
  <si>
    <t>丁春玲</t>
  </si>
  <si>
    <t>新编21世纪高等职业教育精品教材·财政税务类国家精品课程</t>
  </si>
  <si>
    <t>24级现代物流管理</t>
  </si>
  <si>
    <t>物流法律法规</t>
  </si>
  <si>
    <t>物流法律与法规（第二版）</t>
  </si>
  <si>
    <t>朱军兰</t>
  </si>
  <si>
    <t>数据分析</t>
  </si>
  <si>
    <t>9787504783059</t>
  </si>
  <si>
    <t>物流数据处理与分析（Excel版）</t>
  </si>
  <si>
    <t>中国财富出版社有限公司</t>
  </si>
  <si>
    <t>2025年2月</t>
  </si>
  <si>
    <t>吴洪艳</t>
  </si>
  <si>
    <t>职业教育智慧物流与供应链系列教材新形态一体化教材</t>
  </si>
  <si>
    <t>265</t>
  </si>
  <si>
    <t>3</t>
  </si>
  <si>
    <t>文旅康养学院</t>
  </si>
  <si>
    <t>24级智慧健康养老服务与管理</t>
  </si>
  <si>
    <t>老年营养与膳食指导</t>
  </si>
  <si>
    <t>9787510198472</t>
  </si>
  <si>
    <t>《老年膳食营养与保健》</t>
  </si>
  <si>
    <t>中国人口与健康出版社</t>
  </si>
  <si>
    <t>张召锋</t>
  </si>
  <si>
    <t>产教融合赛证一体化新形态系列教材</t>
  </si>
  <si>
    <t>运动保健</t>
  </si>
  <si>
    <t>9787518919321</t>
  </si>
  <si>
    <t>《老年运动与保健》</t>
  </si>
  <si>
    <t>1-7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</si>
  <si>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张沙骆</t>
    </r>
  </si>
  <si>
    <t>高等职业教育养老服务类示范专业规划教材</t>
  </si>
  <si>
    <t>马克思主义学院</t>
  </si>
  <si>
    <t>24级全体专业（教师用书）</t>
  </si>
  <si>
    <t>形势与政策</t>
  </si>
  <si>
    <t>公共基础课</t>
  </si>
  <si>
    <t>ISSN1674－6783</t>
  </si>
  <si>
    <t>《时事报告》大学生版讲稿（教师用书）</t>
  </si>
  <si>
    <t>中宣部《时事报告》
杂志社</t>
  </si>
  <si>
    <t>26年秋（总97期）</t>
  </si>
  <si>
    <t>2026年秋</t>
  </si>
  <si>
    <t>中宣部《时事报告
》杂志社总编辑：
何成</t>
  </si>
  <si>
    <t>中宣部、教育部统一教材</t>
  </si>
  <si>
    <t>创新创业中心</t>
  </si>
  <si>
    <t>24级全部专业</t>
  </si>
  <si>
    <t>创新创业</t>
  </si>
  <si>
    <t>9787516678978</t>
  </si>
  <si>
    <t>大学生创新创业教育</t>
  </si>
  <si>
    <t>新华出版社</t>
  </si>
  <si>
    <t>第二版</t>
  </si>
  <si>
    <t>谷建光</t>
  </si>
  <si>
    <t>教务处</t>
  </si>
  <si>
    <t>职业素养</t>
  </si>
  <si>
    <t>9787549992812</t>
  </si>
  <si>
    <t>江苏凤凰教育出版社</t>
  </si>
  <si>
    <t>刘兰明</t>
  </si>
  <si>
    <t xml:space="preserve">经办人（签名）：                                               教务处负责人（签名）：                                             教务处盖章                                            年    月    日          </t>
  </si>
  <si>
    <t>1.24级本学期形势与政策课程为线上课程，不征订教材
2.24级烹饪专业7月份外出实习，26秋季教材在企业开展教学，使用企业讲义，不征订教材
3.24级实训不征订教材，使用老师自编的任务指导书
4.24级创新创业200人左右可通过学分认定完成学习，可不征订教材，其余同学需征订教材</t>
  </si>
  <si>
    <t>怀化工商职业技术学院2026-2027第一学期教材征订汇总表（高职25级）</t>
  </si>
  <si>
    <t>25级电子信息技术专业</t>
  </si>
  <si>
    <t>PCB 设计及应用</t>
  </si>
  <si>
    <t>9787040556681</t>
  </si>
  <si>
    <t>电子线路板设计与制作</t>
  </si>
  <si>
    <t>2021年5月</t>
  </si>
  <si>
    <t>刘新海</t>
  </si>
  <si>
    <t>通信与网络技术</t>
  </si>
  <si>
    <t>9787040640830</t>
  </si>
  <si>
    <t>计算机网络技术基础（第四版）</t>
  </si>
  <si>
    <t>2025年7月</t>
  </si>
  <si>
    <t>阚宝朋</t>
  </si>
  <si>
    <t>智能系统导论</t>
  </si>
  <si>
    <t>9787040637373</t>
  </si>
  <si>
    <t>人工智能导论</t>
  </si>
  <si>
    <t>2025年3月</t>
  </si>
  <si>
    <t xml:space="preserve">江南 </t>
  </si>
  <si>
    <t>“双高计划”建设成果系列教材之一</t>
  </si>
  <si>
    <t>48.0</t>
  </si>
  <si>
    <t>138</t>
  </si>
  <si>
    <t>2</t>
  </si>
  <si>
    <t>9787563563562</t>
  </si>
  <si>
    <t xml:space="preserve">单片机应用技术 </t>
  </si>
  <si>
    <t>北京邮电大学出版社</t>
  </si>
  <si>
    <t>2021年12月</t>
  </si>
  <si>
    <t>迟忠君</t>
  </si>
  <si>
    <t>传感技术及应用</t>
  </si>
  <si>
    <t>9787040604764</t>
  </si>
  <si>
    <t>传感器应用技术</t>
  </si>
  <si>
    <t>2023年10月</t>
  </si>
  <si>
    <t>梁长垠</t>
  </si>
  <si>
    <t>电子装配工艺</t>
  </si>
  <si>
    <t>9787121493133</t>
  </si>
  <si>
    <t xml:space="preserve">电子技能实训项目式教程 </t>
  </si>
  <si>
    <t>电子工业出版社</t>
  </si>
  <si>
    <t>2024年12月</t>
  </si>
  <si>
    <t>鲍建</t>
  </si>
  <si>
    <t>高等院校“互联网+”系列精品教材</t>
  </si>
  <si>
    <t>25级物联网应用技术专业</t>
  </si>
  <si>
    <t>无线传输技术</t>
  </si>
  <si>
    <t>9787564386108</t>
  </si>
  <si>
    <t>无线短距离通信技术开发项目教程（第二版）</t>
  </si>
  <si>
    <t>西南交通大学出版社</t>
  </si>
  <si>
    <t>2023年1月</t>
  </si>
  <si>
    <t>姚政来</t>
  </si>
  <si>
    <t>嵌入式技术及应用</t>
  </si>
  <si>
    <t>9787040584486</t>
  </si>
  <si>
    <t>嵌入式系统实现（Cortex-M3基础与提高）</t>
  </si>
  <si>
    <t>2022年9月</t>
  </si>
  <si>
    <t>吴建军</t>
  </si>
  <si>
    <t>PCB设计及应用</t>
  </si>
  <si>
    <t>python程序设计</t>
  </si>
  <si>
    <t>9787040645224</t>
  </si>
  <si>
    <t>Python程序设计（第3版）</t>
  </si>
  <si>
    <t>黄锐军</t>
  </si>
  <si>
    <t>25级移动互联网应用技术专业</t>
  </si>
  <si>
    <t>Linux操作系统</t>
  </si>
  <si>
    <t>9787568554220</t>
  </si>
  <si>
    <t>Linux操作系统及应用（第六版）</t>
  </si>
  <si>
    <t>大连理工大学出版社</t>
  </si>
  <si>
    <t>杨云</t>
  </si>
  <si>
    <t>移动互联应用程序开发</t>
  </si>
  <si>
    <t>9787121520143</t>
  </si>
  <si>
    <t>开源鸿蒙应用项目开发教程（微课版）</t>
  </si>
  <si>
    <t>2026年3月</t>
  </si>
  <si>
    <t>唐乾林</t>
  </si>
  <si>
    <t>软硬件产学协同人才培养项目</t>
  </si>
  <si>
    <t>移动互联设备配置管理</t>
  </si>
  <si>
    <t>9787030753229</t>
  </si>
  <si>
    <t>网络设备管理与维护实训教程：基于华为 eNSP模拟器（第三版）</t>
  </si>
  <si>
    <t>科学出版社</t>
  </si>
  <si>
    <t>2024年6月</t>
  </si>
  <si>
    <t>罗忠</t>
  </si>
  <si>
    <t>职业教育信息技术类专业创新型系列教材</t>
  </si>
  <si>
    <t>移动互联产品检测与调试</t>
  </si>
  <si>
    <t>9787568548113</t>
  </si>
  <si>
    <t>软件测试项目实践教程（双色）</t>
  </si>
  <si>
    <t>许鹏</t>
  </si>
  <si>
    <t>高等职业教育软件技术专业系列规划教材</t>
  </si>
  <si>
    <t>55.8</t>
  </si>
  <si>
    <t>单片机技术与应用</t>
  </si>
  <si>
    <t>25级数字媒体技术专业</t>
  </si>
  <si>
    <t>三维软件基础</t>
  </si>
  <si>
    <t>9787568549134</t>
  </si>
  <si>
    <t>3ds Max三维设计项目实践教程</t>
  </si>
  <si>
    <t>2024年8月</t>
  </si>
  <si>
    <t>葛洪央</t>
  </si>
  <si>
    <t>首届河南省教材建设奖二等奖，首届国家优秀教材奖河南省一等奖</t>
  </si>
  <si>
    <t>网页设计</t>
  </si>
  <si>
    <t>9787115604682</t>
  </si>
  <si>
    <t>HTML5+CSS3网页设计与制作实战（项目式）（第5版）（微课版）</t>
  </si>
  <si>
    <t>人民邮电出版社</t>
  </si>
  <si>
    <t>颜珍平</t>
  </si>
  <si>
    <t>“十四五”职业教育国家规划教材
“十三五”职业教育国家规划教材</t>
  </si>
  <si>
    <t>短视频策划与制作</t>
  </si>
  <si>
    <t>9787115644145</t>
  </si>
  <si>
    <t>短视频制作实战策划拍摄制作运营（全彩慕课版）</t>
  </si>
  <si>
    <t>郭韬</t>
  </si>
  <si>
    <t>特效制作技术</t>
  </si>
  <si>
    <t>9787568552967</t>
  </si>
  <si>
    <t>After Effects影视特效设计教程</t>
  </si>
  <si>
    <t>2025年1月</t>
  </si>
  <si>
    <t>高文铭</t>
  </si>
  <si>
    <t>品牌策划与设计</t>
  </si>
  <si>
    <t>978711564759</t>
  </si>
  <si>
    <t>品牌策划与推广</t>
  </si>
  <si>
    <t>2024年11月</t>
  </si>
  <si>
    <t>林萌菲</t>
  </si>
  <si>
    <t>数智化营销新形态系列教材</t>
  </si>
  <si>
    <t>25级视觉传达设计专业</t>
  </si>
  <si>
    <t>界面设计</t>
  </si>
  <si>
    <t xml:space="preserve">9787313301819 </t>
  </si>
  <si>
    <t>UI设计项目实战</t>
  </si>
  <si>
    <t>2024年4月</t>
  </si>
  <si>
    <t>付蕾</t>
  </si>
  <si>
    <t>版面设计</t>
  </si>
  <si>
    <t>9787313271204</t>
  </si>
  <si>
    <t>InDesign CC平面排版教程（彩色版）</t>
  </si>
  <si>
    <t>2022年8月</t>
  </si>
  <si>
    <t>韩伟</t>
  </si>
  <si>
    <t>精品课程新形态教材，双创型人才培养优秀教材</t>
  </si>
  <si>
    <t>品牌设计</t>
  </si>
  <si>
    <t>9787313315250</t>
  </si>
  <si>
    <t>品牌VI设计（彩色版）</t>
  </si>
  <si>
    <t>汪阳</t>
  </si>
  <si>
    <t>应用型人才培养十四五系列规划教材</t>
  </si>
  <si>
    <t>25级电气自动化专业</t>
  </si>
  <si>
    <t>C语言程序设计</t>
  </si>
  <si>
    <t>9787040621730</t>
  </si>
  <si>
    <t>C语言程序设计(第3版)</t>
  </si>
  <si>
    <t>2026年1月</t>
  </si>
  <si>
    <t>武春岭</t>
  </si>
  <si>
    <t>工业信号检测与传感技术</t>
  </si>
  <si>
    <t>9787111700128</t>
  </si>
  <si>
    <t>传感器应用基础 第2版</t>
  </si>
  <si>
    <t xml:space="preserve">苗玲玉 </t>
  </si>
  <si>
    <t>供配电技术</t>
  </si>
  <si>
    <t>9787111696735</t>
  </si>
  <si>
    <t>现代供配电技术项目教程</t>
  </si>
  <si>
    <t>2021年11月</t>
  </si>
  <si>
    <t>张季萌</t>
  </si>
  <si>
    <t>PLC技术及应用</t>
  </si>
  <si>
    <t>9787516525753</t>
  </si>
  <si>
    <t>PLC应用技术：西门子S7-1200</t>
  </si>
  <si>
    <t>2023年6月</t>
  </si>
  <si>
    <t>冯凯</t>
  </si>
  <si>
    <t>250</t>
  </si>
  <si>
    <t>25级智能网联汽车技术</t>
  </si>
  <si>
    <t>汽车构造</t>
  </si>
  <si>
    <t>9787576306361</t>
  </si>
  <si>
    <t>汽车构造（上册）——发动机构造</t>
  </si>
  <si>
    <t xml:space="preserve">李春明    </t>
  </si>
  <si>
    <t>汽车电气及电控系统检修</t>
  </si>
  <si>
    <t>9787111781875</t>
  </si>
  <si>
    <t>汽车电气设备构造与维修 第3版</t>
  </si>
  <si>
    <t>王升平</t>
  </si>
  <si>
    <t>1</t>
  </si>
  <si>
    <t>Python程序设计</t>
  </si>
  <si>
    <t>9787568554299</t>
  </si>
  <si>
    <t>Python项目化开发实践（第二版）（双色）</t>
  </si>
  <si>
    <t>郝连祥</t>
  </si>
  <si>
    <t>“十四五”职业教育国家规划教材
“十四五”职业教育贵州省规划教材</t>
  </si>
  <si>
    <t>51.8</t>
  </si>
  <si>
    <t>底盘线控系统装调与测试</t>
  </si>
  <si>
    <t>9787111693284</t>
  </si>
  <si>
    <t>智能网联汽车底盘线控系统装调与检修</t>
  </si>
  <si>
    <t>李东兵</t>
  </si>
  <si>
    <t>59.9</t>
  </si>
  <si>
    <t>25级新能源汽车检测与维修专业</t>
  </si>
  <si>
    <t>汽车机械基础</t>
  </si>
  <si>
    <t>9787040633535</t>
  </si>
  <si>
    <t>汽车机械基础（第 3版）</t>
  </si>
  <si>
    <t>2024.12</t>
  </si>
  <si>
    <t>吴建蓉</t>
  </si>
  <si>
    <t>37</t>
  </si>
  <si>
    <t>176</t>
  </si>
  <si>
    <t>汽车计算机基础</t>
  </si>
  <si>
    <t>9787111724162</t>
  </si>
  <si>
    <t>索明何</t>
  </si>
  <si>
    <t>高职校企合作新形态教材、中国汽车工程学会推荐教材</t>
  </si>
  <si>
    <t>59.8</t>
  </si>
  <si>
    <t>新能源汽车电机及控制系统检修</t>
  </si>
  <si>
    <t>9787516527047</t>
  </si>
  <si>
    <t>新能源汽车电机及控制系统检修（第2版）</t>
  </si>
  <si>
    <t>陈小怡</t>
  </si>
  <si>
    <t>“十四五”职业教育国家规划教材,“十四五”职业教育四川省规划教材</t>
  </si>
  <si>
    <t>新能源汽车电池及管理系统检修</t>
  </si>
  <si>
    <t>9787200159318</t>
  </si>
  <si>
    <t>北京出版社</t>
  </si>
  <si>
    <t>孙桂芝</t>
  </si>
  <si>
    <t>“十四五”职业教育国家规划教材,“十四五”职业教育山东省规划教材</t>
  </si>
  <si>
    <t>42</t>
  </si>
  <si>
    <t>新能源汽车整车控制技术</t>
  </si>
  <si>
    <t>9787516524527</t>
  </si>
  <si>
    <t>新能源汽车整车控制系统检修（第2版）</t>
  </si>
  <si>
    <t>楚宜民</t>
  </si>
  <si>
    <t>“十四五”职业教育国家规划教材,第二届全国教材建设奖·全国优秀教材二等奖</t>
  </si>
  <si>
    <t>25级大数据与财务管理</t>
  </si>
  <si>
    <t>经济学原理</t>
  </si>
  <si>
    <t>经济学基础 （第三版）</t>
  </si>
  <si>
    <t xml:space="preserve"> 陈学忠</t>
  </si>
  <si>
    <t>“十三五”职业教育国家规划教材</t>
  </si>
  <si>
    <t>59</t>
  </si>
  <si>
    <t>企业纳税实务</t>
  </si>
  <si>
    <t>企业纳税实务（第四版）</t>
  </si>
  <si>
    <t>梁文涛</t>
  </si>
  <si>
    <t>企业纳税实务习题与实训（第四版）</t>
  </si>
  <si>
    <t>2024年1月</t>
  </si>
  <si>
    <t>财务管理实务</t>
  </si>
  <si>
    <t>企业财务管理</t>
  </si>
  <si>
    <t>马元兴</t>
  </si>
  <si>
    <t>“十四五”职业教育国家规划教材
首届全国教材建设奖·全国优秀教材</t>
  </si>
  <si>
    <t>企业财务管理实训</t>
  </si>
  <si>
    <t>财务机器人应用与开发</t>
  </si>
  <si>
    <t>9787522327679</t>
  </si>
  <si>
    <t>企业财务机器人应用与开发</t>
  </si>
  <si>
    <t>中国财政经济出版社</t>
  </si>
  <si>
    <t>周列平</t>
  </si>
  <si>
    <t>财政部规划教材</t>
  </si>
  <si>
    <t>25级网络营销与直播电商专业</t>
  </si>
  <si>
    <t>直播销售</t>
  </si>
  <si>
    <t>9787300345369</t>
  </si>
  <si>
    <t>《直播运营实务（活页式）》</t>
  </si>
  <si>
    <t>刘晓军</t>
  </si>
  <si>
    <t>新编21世纪高等职业教育精品教材·电子商务类</t>
  </si>
  <si>
    <t>客户服务与管理</t>
  </si>
  <si>
    <t>9787040641547</t>
  </si>
  <si>
    <t>《智能客户服务实务》</t>
  </si>
  <si>
    <t>2025年6月</t>
  </si>
  <si>
    <t>王鑫</t>
  </si>
  <si>
    <t>内容策划与编辑</t>
  </si>
  <si>
    <t>9787300339832</t>
  </si>
  <si>
    <t>《新媒体文案写作教程》</t>
  </si>
  <si>
    <t>2025年5月</t>
  </si>
  <si>
    <t>尹莹</t>
  </si>
  <si>
    <t>“十四五”职业教育国家规划教材,浙江省高职院校“十四五”重点立项建设教材</t>
  </si>
  <si>
    <t>数据化运营</t>
  </si>
  <si>
    <t>9787302629863</t>
  </si>
  <si>
    <t>《网店数据化运营与管理》</t>
  </si>
  <si>
    <t>卢彰诚</t>
  </si>
  <si>
    <t>25级现代物流管理专业</t>
  </si>
  <si>
    <t>智慧运输运营</t>
  </si>
  <si>
    <t>物流运输管理实务（第四版）（配二维码资源）</t>
  </si>
  <si>
    <t>高等教育出版业</t>
  </si>
  <si>
    <t>朱强</t>
  </si>
  <si>
    <t>49.8</t>
  </si>
  <si>
    <t>164</t>
  </si>
  <si>
    <t>采购与供应链管理</t>
  </si>
  <si>
    <t>采购与供应管理-AI赋能全流程业务实战</t>
  </si>
  <si>
    <t>邢凯</t>
  </si>
  <si>
    <t>高等职业教育 物流类专业智慧物流系列教材</t>
  </si>
  <si>
    <t>物流成本与绩效管理</t>
  </si>
  <si>
    <t>9787111744405</t>
  </si>
  <si>
    <t>物流成本管理 第6版</t>
  </si>
  <si>
    <t>朱伟生</t>
  </si>
  <si>
    <t>冷链物流技术管理</t>
  </si>
  <si>
    <t>9787302668732</t>
  </si>
  <si>
    <t>冷链物流管理
（高等职业教育物流类专业新形态一体化教材）</t>
  </si>
  <si>
    <t>黄建辉</t>
  </si>
  <si>
    <t>高等职业教育物流类专业新形态一体化教材/无国规</t>
  </si>
  <si>
    <t>25级烹饪工艺与营养专业</t>
  </si>
  <si>
    <t>餐饮美学基础</t>
  </si>
  <si>
    <t>9787577209890</t>
  </si>
  <si>
    <t>烹饪工艺美术</t>
  </si>
  <si>
    <t>华中科技大学出版社</t>
  </si>
  <si>
    <t>许磊</t>
  </si>
  <si>
    <t>职业院校“十四五”规划餐饮类专业创新技能型人才培养新型态一体化系列教材</t>
  </si>
  <si>
    <t>食品雕刻与盘饰</t>
  </si>
  <si>
    <t>9787571702397</t>
  </si>
  <si>
    <t>食品雕刻技艺（彩色版/配课件）</t>
  </si>
  <si>
    <t>河北科学技术出版社</t>
  </si>
  <si>
    <t>2019年12月</t>
  </si>
  <si>
    <t>阮克富</t>
  </si>
  <si>
    <t>“十四五”精品课程建设规划新教材</t>
  </si>
  <si>
    <t>58</t>
  </si>
  <si>
    <t>137</t>
  </si>
  <si>
    <t>饮食营养与配餐</t>
  </si>
  <si>
    <t>9787501999798</t>
  </si>
  <si>
    <t>营养与配餐</t>
  </si>
  <si>
    <t>中国轻工业出版社</t>
  </si>
  <si>
    <t>2025年9月</t>
  </si>
  <si>
    <t>贾君</t>
  </si>
  <si>
    <t>地方菜制作工艺</t>
  </si>
  <si>
    <t>9787571718732</t>
  </si>
  <si>
    <t>中式热菜制作（彩色版/配课件）</t>
  </si>
  <si>
    <t>丁明哲</t>
  </si>
  <si>
    <t>风味小吃</t>
  </si>
  <si>
    <t>专业选修课</t>
  </si>
  <si>
    <t>9787571702373</t>
  </si>
  <si>
    <t>中式面点制作</t>
  </si>
  <si>
    <t>2024年3月</t>
  </si>
  <si>
    <t>王彦海</t>
  </si>
  <si>
    <t>“十四五”职业教育山东省规划教材</t>
  </si>
  <si>
    <t>25级西式烹饪工艺专业</t>
  </si>
  <si>
    <t>西餐烹饪英语</t>
  </si>
  <si>
    <t>9787040577358</t>
  </si>
  <si>
    <t>西餐专业英语</t>
  </si>
  <si>
    <t>张艳红</t>
  </si>
  <si>
    <t>42.8</t>
  </si>
  <si>
    <t>116</t>
  </si>
  <si>
    <t>西餐冷菜工艺</t>
  </si>
  <si>
    <t>9787577226842</t>
  </si>
  <si>
    <t>高志斌</t>
  </si>
  <si>
    <t>职业院校“十四五”规划西式烹饪工艺专业新形态一体化系列教材</t>
  </si>
  <si>
    <t>西式面点工艺</t>
  </si>
  <si>
    <t>9787030648341</t>
  </si>
  <si>
    <t>西式面点工艺与实训（第三版）</t>
  </si>
  <si>
    <t>钟志惠</t>
  </si>
  <si>
    <t>中式烹调工艺</t>
  </si>
  <si>
    <t>9787568073714</t>
  </si>
  <si>
    <t>烹调工艺基础</t>
  </si>
  <si>
    <t>苏爱国</t>
  </si>
  <si>
    <t>25级智慧健康养老服务与管理专业</t>
  </si>
  <si>
    <t>老年心理护理实务</t>
  </si>
  <si>
    <t>9787568421799</t>
  </si>
  <si>
    <t>《老年人心理护理实务》</t>
  </si>
  <si>
    <t>江苏大学出版社</t>
  </si>
  <si>
    <t>王志锐</t>
  </si>
  <si>
    <t>老年人能力评估实务</t>
  </si>
  <si>
    <t>9787117327824</t>
  </si>
  <si>
    <t>《老年人综合能力评估》</t>
  </si>
  <si>
    <t>人民卫生出版社</t>
  </si>
  <si>
    <t>2022年6月</t>
  </si>
  <si>
    <t>赵文星</t>
  </si>
  <si>
    <t>国家卫生健康委员会“十四五”规划教材</t>
  </si>
  <si>
    <t>老年人生活与基础照护实务</t>
  </si>
  <si>
    <t>9787303286522</t>
  </si>
  <si>
    <t>《老年人生活与基础照护实务》</t>
  </si>
  <si>
    <t>北京师范大学</t>
  </si>
  <si>
    <t>唐莹</t>
  </si>
  <si>
    <t>老年健康照护</t>
  </si>
  <si>
    <t>9787893912429</t>
  </si>
  <si>
    <t>《老年健康照护（数字教材）》</t>
  </si>
  <si>
    <t>王芳</t>
  </si>
  <si>
    <t>25级全部专业</t>
  </si>
  <si>
    <t>《时事报告》大学生版</t>
  </si>
  <si>
    <t>中宣部《时事报告》杂志社</t>
  </si>
  <si>
    <t>中宣部《时事报告》杂志社总编辑：何成</t>
  </si>
  <si>
    <t>统编教材</t>
  </si>
  <si>
    <t>毛泽东思想和中国特色社会主义理论体系概论</t>
  </si>
  <si>
    <t>9787040599039</t>
  </si>
  <si>
    <t>2023年</t>
  </si>
  <si>
    <t>本书编写组</t>
  </si>
  <si>
    <t>马克思主义理论研究和建设工程重点教材</t>
  </si>
  <si>
    <t>习近平新时代中国特色社会主义思想概论</t>
  </si>
  <si>
    <t>9787040610536</t>
  </si>
  <si>
    <t>2023版</t>
  </si>
  <si>
    <t>中宣部、教育部统编</t>
  </si>
  <si>
    <t>艺术类课程（美育）</t>
  </si>
  <si>
    <t>9787566742957</t>
  </si>
  <si>
    <t>大学美育</t>
  </si>
  <si>
    <t>湖南大学出版社</t>
  </si>
  <si>
    <t>周述贵</t>
  </si>
  <si>
    <t>中华民族共同体概论</t>
  </si>
  <si>
    <t>9787040617009</t>
  </si>
  <si>
    <t>国家民委组织编写</t>
  </si>
  <si>
    <t>1.企业财务会计第三学期不定教材，使用第二学期教材，该课程连续两个学期开设
2.马克思主义学院分两学期授课的统一在第三学期征订教材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</si>
</sst>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yyyy&quot;年&quot;m&quot;月&quot;;@"/>
  </numFmts>
  <fonts count="41">
    <font>
      <sz val="11"/>
      <color theme="1"/>
      <name val="宋体"/>
      <charset val="134"/>
      <scheme val="minor"/>
    </font>
    <font>
      <sz val="14"/>
      <name val="仿宋"/>
      <charset val="134"/>
    </font>
    <font>
      <sz val="11"/>
      <name val="仿宋"/>
      <charset val="134"/>
    </font>
    <font>
      <sz val="16"/>
      <name val="仿宋"/>
      <charset val="134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仿宋"/>
      <charset val="0"/>
    </font>
    <font>
      <sz val="16"/>
      <name val="Calibri"/>
      <charset val="134"/>
    </font>
    <font>
      <sz val="16"/>
      <name val="宋体"/>
      <charset val="134"/>
    </font>
    <font>
      <sz val="16"/>
      <name val="宋体"/>
      <charset val="0"/>
    </font>
    <font>
      <sz val="12"/>
      <color theme="1"/>
      <name val="微软雅黑"/>
      <charset val="134"/>
    </font>
    <font>
      <sz val="22"/>
      <name val="方正公文小标宋"/>
      <charset val="134"/>
    </font>
    <font>
      <sz val="12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B05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7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7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7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7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57" fontId="7" fillId="0" borderId="1" xfId="0" applyNumberFormat="1" applyFont="1" applyFill="1" applyBorder="1" applyAlignment="1" applyProtection="1">
      <alignment horizontal="center" vertical="center"/>
      <protection locked="0"/>
    </xf>
    <xf numFmtId="7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7" fontId="7" fillId="0" borderId="1" xfId="0" applyNumberFormat="1" applyFont="1" applyBorder="1" applyAlignment="1" applyProtection="1">
      <alignment horizontal="center" vertical="center"/>
      <protection locked="0"/>
    </xf>
    <xf numFmtId="7" fontId="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justify" vertical="center"/>
    </xf>
    <xf numFmtId="0" fontId="17" fillId="0" borderId="0" xfId="0" applyFont="1" applyBorder="1" applyAlignment="1">
      <alignment horizontal="justify" vertical="center" wrapText="1"/>
    </xf>
    <xf numFmtId="7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7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7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Font="1" applyFill="1" applyBorder="1" applyAlignment="1" quotePrefix="1">
      <alignment horizontal="center" vertical="center" wrapText="1"/>
    </xf>
    <xf numFmtId="7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49" fontId="9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9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3 2" xfId="49"/>
    <cellStyle name="常规 11 4" xfId="50"/>
    <cellStyle name="常规 5 2 2 3 2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70" zoomScaleNormal="70" workbookViewId="0">
      <selection activeCell="L19" sqref="L19"/>
    </sheetView>
  </sheetViews>
  <sheetFormatPr defaultColWidth="9" defaultRowHeight="17.25"/>
  <cols>
    <col min="1" max="1" width="4.775" style="55" customWidth="1"/>
    <col min="2" max="2" width="16.4416666666667" style="55" customWidth="1"/>
    <col min="3" max="3" width="22.8916666666667" style="56" customWidth="1"/>
    <col min="4" max="4" width="27.6" style="55" customWidth="1"/>
    <col min="5" max="5" width="14.1166666666667" style="55" customWidth="1"/>
    <col min="6" max="6" width="19.6166666666667" style="55" customWidth="1"/>
    <col min="7" max="7" width="33.225" style="55" customWidth="1"/>
    <col min="8" max="8" width="24.125" style="55" customWidth="1"/>
    <col min="9" max="9" width="8.475" style="55" customWidth="1"/>
    <col min="10" max="10" width="12.3166666666667" style="55" customWidth="1"/>
    <col min="11" max="11" width="9.63333333333333" style="55" customWidth="1"/>
    <col min="12" max="12" width="37.85" style="55" customWidth="1"/>
    <col min="13" max="13" width="6.775" style="55" customWidth="1"/>
    <col min="14" max="14" width="8.775" style="55" customWidth="1"/>
    <col min="15" max="15" width="9.65" style="55" customWidth="1"/>
    <col min="16" max="16" width="5.89166666666667" style="55" customWidth="1"/>
    <col min="17" max="17" width="8.775" style="54" customWidth="1"/>
    <col min="18" max="18" width="7.85833333333333" style="55" customWidth="1"/>
    <col min="19" max="19" width="5.95833333333333" style="55" customWidth="1"/>
    <col min="20" max="16384" width="9" style="55"/>
  </cols>
  <sheetData>
    <row r="1" s="53" customFormat="1" ht="42" customHeight="1" spans="1:19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8"/>
      <c r="O1" s="58"/>
      <c r="P1" s="58"/>
      <c r="Q1" s="58"/>
      <c r="R1" s="58"/>
      <c r="S1" s="59"/>
    </row>
    <row r="2" ht="79" customHeight="1" spans="1:19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ht="42.75" spans="1:19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 t="s">
        <v>7</v>
      </c>
      <c r="G3" s="63" t="s">
        <v>8</v>
      </c>
      <c r="H3" s="63" t="s">
        <v>9</v>
      </c>
      <c r="I3" s="64" t="s">
        <v>10</v>
      </c>
      <c r="J3" s="63" t="s">
        <v>11</v>
      </c>
      <c r="K3" s="63" t="s">
        <v>12</v>
      </c>
      <c r="L3" s="63" t="s">
        <v>13</v>
      </c>
      <c r="M3" s="63" t="s">
        <v>14</v>
      </c>
      <c r="N3" s="63" t="s">
        <v>15</v>
      </c>
      <c r="O3" s="63" t="s">
        <v>16</v>
      </c>
      <c r="P3" s="63" t="s">
        <v>17</v>
      </c>
      <c r="Q3" s="65" t="s">
        <v>18</v>
      </c>
      <c r="R3" s="65" t="s">
        <v>19</v>
      </c>
      <c r="S3" s="66" t="s">
        <v>20</v>
      </c>
    </row>
    <row r="4" ht="35" customHeight="1" spans="1:19">
      <c r="A4" s="67">
        <v>1</v>
      </c>
      <c r="B4" s="67" t="s">
        <v>21</v>
      </c>
      <c r="C4" s="15" t="s">
        <v>22</v>
      </c>
      <c r="D4" s="67" t="s">
        <v>23</v>
      </c>
      <c r="E4" s="67" t="s">
        <v>24</v>
      </c>
      <c r="F4" s="18" t="s">
        <v>25</v>
      </c>
      <c r="G4" s="11" t="s">
        <v>26</v>
      </c>
      <c r="H4" s="11" t="s">
        <v>27</v>
      </c>
      <c r="I4" s="18" t="s">
        <v>28</v>
      </c>
      <c r="J4" s="68">
        <v>44136</v>
      </c>
      <c r="K4" s="11" t="s">
        <v>29</v>
      </c>
      <c r="L4" s="67" t="s">
        <v>30</v>
      </c>
      <c r="M4" s="11">
        <v>45</v>
      </c>
      <c r="N4" s="11">
        <v>326</v>
      </c>
      <c r="O4" s="11">
        <f>M4*N4</f>
        <v>14670</v>
      </c>
      <c r="P4" s="11">
        <v>4</v>
      </c>
      <c r="Q4" s="11">
        <f>M4*P4</f>
        <v>180</v>
      </c>
      <c r="R4" s="11">
        <f>Q4+O4</f>
        <v>14850</v>
      </c>
      <c r="S4" s="69"/>
    </row>
    <row r="5" ht="35" customHeight="1" spans="1:19">
      <c r="A5" s="67">
        <v>2</v>
      </c>
      <c r="B5" s="67" t="s">
        <v>21</v>
      </c>
      <c r="C5" s="15" t="s">
        <v>22</v>
      </c>
      <c r="D5" s="67" t="s">
        <v>31</v>
      </c>
      <c r="E5" s="67" t="s">
        <v>24</v>
      </c>
      <c r="F5" s="18" t="s">
        <v>32</v>
      </c>
      <c r="G5" s="18" t="s">
        <v>33</v>
      </c>
      <c r="H5" s="11" t="s">
        <v>34</v>
      </c>
      <c r="I5" s="18" t="s">
        <v>35</v>
      </c>
      <c r="J5" s="68">
        <v>45200</v>
      </c>
      <c r="K5" s="11" t="s">
        <v>36</v>
      </c>
      <c r="L5" s="67" t="s">
        <v>37</v>
      </c>
      <c r="M5" s="11">
        <v>43.8</v>
      </c>
      <c r="N5" s="11">
        <v>326</v>
      </c>
      <c r="O5" s="11">
        <f t="shared" ref="O5:O23" si="0">M5*N5</f>
        <v>14278.8</v>
      </c>
      <c r="P5" s="11">
        <v>4</v>
      </c>
      <c r="Q5" s="11">
        <f t="shared" ref="Q5:Q23" si="1">M5*P5</f>
        <v>175.2</v>
      </c>
      <c r="R5" s="11">
        <f t="shared" ref="R5:R23" si="2">Q5+O5</f>
        <v>14454</v>
      </c>
      <c r="S5" s="69"/>
    </row>
    <row r="6" s="54" customFormat="1" ht="35" customHeight="1" spans="1:19">
      <c r="A6" s="67">
        <v>3</v>
      </c>
      <c r="B6" s="67" t="s">
        <v>21</v>
      </c>
      <c r="C6" s="15" t="s">
        <v>22</v>
      </c>
      <c r="D6" s="67" t="s">
        <v>38</v>
      </c>
      <c r="E6" s="67" t="s">
        <v>24</v>
      </c>
      <c r="F6" s="18" t="s">
        <v>39</v>
      </c>
      <c r="G6" s="17" t="s">
        <v>40</v>
      </c>
      <c r="H6" s="11" t="s">
        <v>34</v>
      </c>
      <c r="I6" s="18" t="s">
        <v>41</v>
      </c>
      <c r="J6" s="68">
        <v>45658</v>
      </c>
      <c r="K6" s="11" t="s">
        <v>42</v>
      </c>
      <c r="L6" s="67" t="s">
        <v>37</v>
      </c>
      <c r="M6" s="11">
        <v>45</v>
      </c>
      <c r="N6" s="11">
        <v>326</v>
      </c>
      <c r="O6" s="11">
        <f t="shared" si="0"/>
        <v>14670</v>
      </c>
      <c r="P6" s="11">
        <v>4</v>
      </c>
      <c r="Q6" s="11">
        <f t="shared" si="1"/>
        <v>180</v>
      </c>
      <c r="R6" s="11">
        <f t="shared" si="2"/>
        <v>14850</v>
      </c>
      <c r="S6" s="69"/>
    </row>
    <row r="7" ht="35" customHeight="1" spans="1:19">
      <c r="A7" s="67">
        <v>4</v>
      </c>
      <c r="B7" s="67" t="s">
        <v>21</v>
      </c>
      <c r="C7" s="17" t="s">
        <v>43</v>
      </c>
      <c r="D7" s="67" t="s">
        <v>44</v>
      </c>
      <c r="E7" s="67" t="s">
        <v>45</v>
      </c>
      <c r="F7" s="100" t="s">
        <v>46</v>
      </c>
      <c r="G7" s="70" t="s">
        <v>47</v>
      </c>
      <c r="H7" s="70" t="s">
        <v>48</v>
      </c>
      <c r="I7" s="71" t="s">
        <v>35</v>
      </c>
      <c r="J7" s="72" t="s">
        <v>49</v>
      </c>
      <c r="K7" s="70" t="s">
        <v>50</v>
      </c>
      <c r="L7" s="71" t="s">
        <v>51</v>
      </c>
      <c r="M7" s="70">
        <v>59.8</v>
      </c>
      <c r="N7" s="11">
        <v>326</v>
      </c>
      <c r="O7" s="11">
        <f t="shared" si="0"/>
        <v>19494.8</v>
      </c>
      <c r="P7" s="11">
        <v>8</v>
      </c>
      <c r="Q7" s="11">
        <f t="shared" si="1"/>
        <v>478.4</v>
      </c>
      <c r="R7" s="11">
        <f t="shared" si="2"/>
        <v>19973.2</v>
      </c>
      <c r="S7" s="69"/>
    </row>
    <row r="8" ht="35" customHeight="1" spans="1:19">
      <c r="A8" s="67">
        <v>5</v>
      </c>
      <c r="B8" s="67" t="s">
        <v>21</v>
      </c>
      <c r="C8" s="17" t="s">
        <v>43</v>
      </c>
      <c r="D8" s="67" t="s">
        <v>52</v>
      </c>
      <c r="E8" s="67" t="s">
        <v>24</v>
      </c>
      <c r="F8" s="18" t="s">
        <v>53</v>
      </c>
      <c r="G8" s="11" t="s">
        <v>54</v>
      </c>
      <c r="H8" s="11" t="s">
        <v>55</v>
      </c>
      <c r="I8" s="11" t="s">
        <v>28</v>
      </c>
      <c r="J8" s="18" t="s">
        <v>56</v>
      </c>
      <c r="K8" s="11" t="s">
        <v>57</v>
      </c>
      <c r="L8" s="71" t="s">
        <v>58</v>
      </c>
      <c r="M8" s="11">
        <v>68</v>
      </c>
      <c r="N8" s="11">
        <v>341</v>
      </c>
      <c r="O8" s="11">
        <f t="shared" si="0"/>
        <v>23188</v>
      </c>
      <c r="P8" s="11">
        <v>2</v>
      </c>
      <c r="Q8" s="11">
        <f t="shared" si="1"/>
        <v>136</v>
      </c>
      <c r="R8" s="11">
        <f t="shared" si="2"/>
        <v>23324</v>
      </c>
      <c r="S8" s="69"/>
    </row>
    <row r="9" ht="35" customHeight="1" spans="1:19">
      <c r="A9" s="67">
        <v>6</v>
      </c>
      <c r="B9" s="67" t="s">
        <v>59</v>
      </c>
      <c r="C9" s="17" t="s">
        <v>60</v>
      </c>
      <c r="D9" s="67" t="s">
        <v>61</v>
      </c>
      <c r="E9" s="67" t="s">
        <v>24</v>
      </c>
      <c r="F9" s="18" t="s">
        <v>62</v>
      </c>
      <c r="G9" s="11" t="s">
        <v>63</v>
      </c>
      <c r="H9" s="67" t="s">
        <v>27</v>
      </c>
      <c r="I9" s="11" t="s">
        <v>41</v>
      </c>
      <c r="J9" s="18" t="s">
        <v>49</v>
      </c>
      <c r="K9" s="11" t="s">
        <v>64</v>
      </c>
      <c r="L9" s="11" t="s">
        <v>37</v>
      </c>
      <c r="M9" s="73">
        <v>49.8</v>
      </c>
      <c r="N9" s="11">
        <v>344</v>
      </c>
      <c r="O9" s="11">
        <f t="shared" si="0"/>
        <v>17131.2</v>
      </c>
      <c r="P9" s="11">
        <v>4</v>
      </c>
      <c r="Q9" s="11">
        <f t="shared" si="1"/>
        <v>199.2</v>
      </c>
      <c r="R9" s="11">
        <f t="shared" si="2"/>
        <v>17330.4</v>
      </c>
      <c r="S9" s="69"/>
    </row>
    <row r="10" ht="35" customHeight="1" spans="1:19">
      <c r="A10" s="67">
        <v>7</v>
      </c>
      <c r="B10" s="67" t="s">
        <v>59</v>
      </c>
      <c r="C10" s="17" t="s">
        <v>60</v>
      </c>
      <c r="D10" s="67" t="s">
        <v>65</v>
      </c>
      <c r="E10" s="67" t="s">
        <v>66</v>
      </c>
      <c r="F10" s="18" t="s">
        <v>67</v>
      </c>
      <c r="G10" s="11" t="s">
        <v>65</v>
      </c>
      <c r="H10" s="11" t="s">
        <v>68</v>
      </c>
      <c r="I10" s="11" t="s">
        <v>28</v>
      </c>
      <c r="J10" s="18" t="s">
        <v>69</v>
      </c>
      <c r="K10" s="11" t="s">
        <v>70</v>
      </c>
      <c r="L10" s="11" t="s">
        <v>37</v>
      </c>
      <c r="M10" s="11">
        <v>63.8</v>
      </c>
      <c r="N10" s="11">
        <v>344</v>
      </c>
      <c r="O10" s="11">
        <f t="shared" si="0"/>
        <v>21947.2</v>
      </c>
      <c r="P10" s="11">
        <v>4</v>
      </c>
      <c r="Q10" s="11">
        <f t="shared" si="1"/>
        <v>255.2</v>
      </c>
      <c r="R10" s="11">
        <f t="shared" si="2"/>
        <v>22202.4</v>
      </c>
      <c r="S10" s="69"/>
    </row>
    <row r="11" ht="35" customHeight="1" spans="1:19">
      <c r="A11" s="67">
        <v>8</v>
      </c>
      <c r="B11" s="67" t="s">
        <v>59</v>
      </c>
      <c r="C11" s="17" t="s">
        <v>60</v>
      </c>
      <c r="D11" s="67" t="s">
        <v>71</v>
      </c>
      <c r="E11" s="67" t="s">
        <v>24</v>
      </c>
      <c r="F11" s="18" t="s">
        <v>72</v>
      </c>
      <c r="G11" s="11" t="s">
        <v>73</v>
      </c>
      <c r="H11" s="11" t="s">
        <v>48</v>
      </c>
      <c r="I11" s="21" t="s">
        <v>28</v>
      </c>
      <c r="J11" s="18" t="s">
        <v>74</v>
      </c>
      <c r="K11" s="11" t="s">
        <v>75</v>
      </c>
      <c r="L11" s="11" t="s">
        <v>37</v>
      </c>
      <c r="M11" s="11">
        <v>69</v>
      </c>
      <c r="N11" s="11">
        <v>344</v>
      </c>
      <c r="O11" s="11">
        <f t="shared" si="0"/>
        <v>23736</v>
      </c>
      <c r="P11" s="11">
        <v>4</v>
      </c>
      <c r="Q11" s="11">
        <f t="shared" si="1"/>
        <v>276</v>
      </c>
      <c r="R11" s="11">
        <f t="shared" si="2"/>
        <v>24012</v>
      </c>
      <c r="S11" s="69"/>
    </row>
    <row r="12" ht="35" customHeight="1" spans="1:19">
      <c r="A12" s="67">
        <v>9</v>
      </c>
      <c r="B12" s="67" t="s">
        <v>76</v>
      </c>
      <c r="C12" s="17" t="s">
        <v>77</v>
      </c>
      <c r="D12" s="67" t="s">
        <v>78</v>
      </c>
      <c r="E12" s="67" t="s">
        <v>24</v>
      </c>
      <c r="F12" s="18" t="s">
        <v>79</v>
      </c>
      <c r="G12" s="21" t="s">
        <v>80</v>
      </c>
      <c r="H12" s="21" t="s">
        <v>27</v>
      </c>
      <c r="I12" s="21" t="s">
        <v>35</v>
      </c>
      <c r="J12" s="74" t="s">
        <v>56</v>
      </c>
      <c r="K12" s="21" t="s">
        <v>81</v>
      </c>
      <c r="L12" s="11" t="s">
        <v>37</v>
      </c>
      <c r="M12" s="39">
        <v>49</v>
      </c>
      <c r="N12" s="75">
        <v>329</v>
      </c>
      <c r="O12" s="11">
        <f t="shared" si="0"/>
        <v>16121</v>
      </c>
      <c r="P12" s="75">
        <v>3</v>
      </c>
      <c r="Q12" s="11">
        <f t="shared" si="1"/>
        <v>147</v>
      </c>
      <c r="R12" s="11">
        <f t="shared" si="2"/>
        <v>16268</v>
      </c>
      <c r="S12" s="69"/>
    </row>
    <row r="13" ht="35" customHeight="1" spans="1:19">
      <c r="A13" s="67">
        <v>10</v>
      </c>
      <c r="B13" s="67" t="s">
        <v>76</v>
      </c>
      <c r="C13" s="17" t="s">
        <v>77</v>
      </c>
      <c r="D13" s="67" t="s">
        <v>82</v>
      </c>
      <c r="E13" s="67" t="s">
        <v>24</v>
      </c>
      <c r="F13" s="74" t="s">
        <v>83</v>
      </c>
      <c r="G13" s="18" t="s">
        <v>84</v>
      </c>
      <c r="H13" s="74" t="s">
        <v>85</v>
      </c>
      <c r="I13" s="74" t="s">
        <v>35</v>
      </c>
      <c r="J13" s="74" t="s">
        <v>86</v>
      </c>
      <c r="K13" s="74" t="s">
        <v>87</v>
      </c>
      <c r="L13" s="11" t="s">
        <v>37</v>
      </c>
      <c r="M13" s="75">
        <v>49.8</v>
      </c>
      <c r="N13" s="75">
        <v>329</v>
      </c>
      <c r="O13" s="11">
        <f t="shared" si="0"/>
        <v>16384.2</v>
      </c>
      <c r="P13" s="75">
        <v>3</v>
      </c>
      <c r="Q13" s="11">
        <f t="shared" si="1"/>
        <v>149.4</v>
      </c>
      <c r="R13" s="11">
        <f t="shared" si="2"/>
        <v>16533.6</v>
      </c>
      <c r="S13" s="69"/>
    </row>
    <row r="14" ht="35" customHeight="1" spans="1:19">
      <c r="A14" s="67">
        <v>11</v>
      </c>
      <c r="B14" s="67" t="s">
        <v>88</v>
      </c>
      <c r="C14" s="17" t="s">
        <v>89</v>
      </c>
      <c r="D14" s="67" t="s">
        <v>90</v>
      </c>
      <c r="E14" s="67" t="s">
        <v>45</v>
      </c>
      <c r="F14" s="76">
        <v>9787040601916</v>
      </c>
      <c r="G14" s="67" t="s">
        <v>91</v>
      </c>
      <c r="H14" s="67" t="s">
        <v>34</v>
      </c>
      <c r="I14" s="67" t="s">
        <v>41</v>
      </c>
      <c r="J14" s="68">
        <v>45108</v>
      </c>
      <c r="K14" s="67" t="s">
        <v>92</v>
      </c>
      <c r="L14" s="67" t="s">
        <v>37</v>
      </c>
      <c r="M14" s="75">
        <v>46.8</v>
      </c>
      <c r="N14" s="75">
        <v>336</v>
      </c>
      <c r="O14" s="11">
        <f t="shared" si="0"/>
        <v>15724.8</v>
      </c>
      <c r="P14" s="75">
        <v>3</v>
      </c>
      <c r="Q14" s="11">
        <f t="shared" si="1"/>
        <v>140.4</v>
      </c>
      <c r="R14" s="11">
        <f t="shared" si="2"/>
        <v>15865.2</v>
      </c>
      <c r="S14" s="69"/>
    </row>
    <row r="15" ht="35" customHeight="1" spans="1:19">
      <c r="A15" s="67">
        <v>12</v>
      </c>
      <c r="B15" s="67" t="s">
        <v>88</v>
      </c>
      <c r="C15" s="17" t="s">
        <v>89</v>
      </c>
      <c r="D15" s="67" t="s">
        <v>93</v>
      </c>
      <c r="E15" s="67" t="s">
        <v>24</v>
      </c>
      <c r="F15" s="76">
        <v>9787302667599</v>
      </c>
      <c r="G15" s="67" t="s">
        <v>93</v>
      </c>
      <c r="H15" s="67" t="s">
        <v>94</v>
      </c>
      <c r="I15" s="67" t="s">
        <v>28</v>
      </c>
      <c r="J15" s="68">
        <v>46023</v>
      </c>
      <c r="K15" s="67" t="s">
        <v>95</v>
      </c>
      <c r="L15" s="67" t="s">
        <v>37</v>
      </c>
      <c r="M15" s="75">
        <v>59</v>
      </c>
      <c r="N15" s="75">
        <v>336</v>
      </c>
      <c r="O15" s="11">
        <f t="shared" si="0"/>
        <v>19824</v>
      </c>
      <c r="P15" s="75">
        <v>3</v>
      </c>
      <c r="Q15" s="11">
        <f t="shared" si="1"/>
        <v>177</v>
      </c>
      <c r="R15" s="11">
        <f t="shared" si="2"/>
        <v>20001</v>
      </c>
      <c r="S15" s="69"/>
    </row>
    <row r="16" ht="35" customHeight="1" spans="1:19">
      <c r="A16" s="67">
        <v>13</v>
      </c>
      <c r="B16" s="67" t="s">
        <v>88</v>
      </c>
      <c r="C16" s="17" t="s">
        <v>89</v>
      </c>
      <c r="D16" s="17" t="s">
        <v>96</v>
      </c>
      <c r="E16" s="67" t="s">
        <v>24</v>
      </c>
      <c r="F16" s="76">
        <v>9787300297903</v>
      </c>
      <c r="G16" s="67" t="s">
        <v>97</v>
      </c>
      <c r="H16" s="67" t="s">
        <v>98</v>
      </c>
      <c r="I16" s="77" t="s">
        <v>28</v>
      </c>
      <c r="J16" s="68">
        <v>44652</v>
      </c>
      <c r="K16" s="67" t="s">
        <v>99</v>
      </c>
      <c r="L16" s="17" t="s">
        <v>100</v>
      </c>
      <c r="M16" s="75">
        <v>35</v>
      </c>
      <c r="N16" s="75">
        <v>336</v>
      </c>
      <c r="O16" s="11">
        <f t="shared" si="0"/>
        <v>11760</v>
      </c>
      <c r="P16" s="75">
        <v>3</v>
      </c>
      <c r="Q16" s="11">
        <f t="shared" si="1"/>
        <v>105</v>
      </c>
      <c r="R16" s="11">
        <f t="shared" si="2"/>
        <v>11865</v>
      </c>
      <c r="S16" s="69"/>
    </row>
    <row r="17" ht="35" customHeight="1" spans="1:19">
      <c r="A17" s="67">
        <v>14</v>
      </c>
      <c r="B17" s="67" t="s">
        <v>88</v>
      </c>
      <c r="C17" s="17" t="s">
        <v>101</v>
      </c>
      <c r="D17" s="67" t="s">
        <v>102</v>
      </c>
      <c r="E17" s="67" t="s">
        <v>45</v>
      </c>
      <c r="F17" s="78">
        <v>9787313252586</v>
      </c>
      <c r="G17" s="67" t="s">
        <v>103</v>
      </c>
      <c r="H17" s="79" t="s">
        <v>68</v>
      </c>
      <c r="I17" s="67" t="s">
        <v>35</v>
      </c>
      <c r="J17" s="74" t="s">
        <v>86</v>
      </c>
      <c r="K17" s="79" t="s">
        <v>104</v>
      </c>
      <c r="L17" s="11" t="s">
        <v>37</v>
      </c>
      <c r="M17" s="67">
        <v>49.8</v>
      </c>
      <c r="N17" s="75">
        <v>265</v>
      </c>
      <c r="O17" s="11">
        <f t="shared" si="0"/>
        <v>13197</v>
      </c>
      <c r="P17" s="75">
        <v>3</v>
      </c>
      <c r="Q17" s="11">
        <f t="shared" si="1"/>
        <v>149.4</v>
      </c>
      <c r="R17" s="11">
        <f t="shared" si="2"/>
        <v>13346.4</v>
      </c>
      <c r="S17" s="69"/>
    </row>
    <row r="18" ht="35" customHeight="1" spans="1:19">
      <c r="A18" s="67">
        <v>15</v>
      </c>
      <c r="B18" s="67" t="s">
        <v>88</v>
      </c>
      <c r="C18" s="17" t="s">
        <v>101</v>
      </c>
      <c r="D18" s="67" t="s">
        <v>105</v>
      </c>
      <c r="E18" s="67" t="s">
        <v>24</v>
      </c>
      <c r="F18" s="80" t="s">
        <v>106</v>
      </c>
      <c r="G18" s="79" t="s">
        <v>107</v>
      </c>
      <c r="H18" s="79" t="s">
        <v>108</v>
      </c>
      <c r="I18" s="74" t="s">
        <v>28</v>
      </c>
      <c r="J18" s="74" t="s">
        <v>109</v>
      </c>
      <c r="K18" s="79" t="s">
        <v>110</v>
      </c>
      <c r="L18" s="79" t="s">
        <v>111</v>
      </c>
      <c r="M18" s="75">
        <v>48</v>
      </c>
      <c r="N18" s="74" t="s">
        <v>112</v>
      </c>
      <c r="O18" s="11">
        <f t="shared" si="0"/>
        <v>12720</v>
      </c>
      <c r="P18" s="74" t="s">
        <v>113</v>
      </c>
      <c r="Q18" s="11">
        <f t="shared" si="1"/>
        <v>144</v>
      </c>
      <c r="R18" s="11">
        <f t="shared" si="2"/>
        <v>12864</v>
      </c>
      <c r="S18" s="69"/>
    </row>
    <row r="19" ht="35" customHeight="1" spans="1:19">
      <c r="A19" s="67">
        <v>16</v>
      </c>
      <c r="B19" s="67" t="s">
        <v>114</v>
      </c>
      <c r="C19" s="17" t="s">
        <v>115</v>
      </c>
      <c r="D19" s="67" t="s">
        <v>116</v>
      </c>
      <c r="E19" s="67" t="s">
        <v>24</v>
      </c>
      <c r="F19" s="81" t="s">
        <v>117</v>
      </c>
      <c r="G19" s="67" t="s">
        <v>118</v>
      </c>
      <c r="H19" s="67" t="s">
        <v>119</v>
      </c>
      <c r="I19" s="67" t="s">
        <v>28</v>
      </c>
      <c r="J19" s="81" t="s">
        <v>69</v>
      </c>
      <c r="K19" s="67" t="s">
        <v>120</v>
      </c>
      <c r="L19" s="37" t="s">
        <v>121</v>
      </c>
      <c r="M19" s="82">
        <v>59.8</v>
      </c>
      <c r="N19" s="83">
        <v>100</v>
      </c>
      <c r="O19" s="11">
        <f t="shared" si="0"/>
        <v>5980</v>
      </c>
      <c r="P19" s="83">
        <v>3</v>
      </c>
      <c r="Q19" s="11">
        <f t="shared" si="1"/>
        <v>179.4</v>
      </c>
      <c r="R19" s="11">
        <f t="shared" si="2"/>
        <v>6159.4</v>
      </c>
      <c r="S19" s="69"/>
    </row>
    <row r="20" ht="35" customHeight="1" spans="1:19">
      <c r="A20" s="67">
        <v>17</v>
      </c>
      <c r="B20" s="67" t="s">
        <v>114</v>
      </c>
      <c r="C20" s="17" t="s">
        <v>115</v>
      </c>
      <c r="D20" s="67" t="s">
        <v>122</v>
      </c>
      <c r="E20" s="67" t="s">
        <v>24</v>
      </c>
      <c r="F20" s="101" t="s">
        <v>123</v>
      </c>
      <c r="G20" s="67" t="s">
        <v>124</v>
      </c>
      <c r="H20" s="79" t="s">
        <v>27</v>
      </c>
      <c r="I20" s="74" t="s">
        <v>125</v>
      </c>
      <c r="J20" s="84">
        <v>45870</v>
      </c>
      <c r="K20" s="67" t="s">
        <v>126</v>
      </c>
      <c r="L20" s="21" t="s">
        <v>127</v>
      </c>
      <c r="M20" s="83">
        <v>44.8</v>
      </c>
      <c r="N20" s="83">
        <v>100</v>
      </c>
      <c r="O20" s="11">
        <f t="shared" si="0"/>
        <v>4480</v>
      </c>
      <c r="P20" s="83">
        <v>3</v>
      </c>
      <c r="Q20" s="11">
        <f t="shared" si="1"/>
        <v>134.4</v>
      </c>
      <c r="R20" s="11">
        <f t="shared" si="2"/>
        <v>4614.4</v>
      </c>
      <c r="S20" s="69"/>
    </row>
    <row r="21" ht="53" customHeight="1" spans="1:19">
      <c r="A21" s="67">
        <v>18</v>
      </c>
      <c r="B21" s="67" t="s">
        <v>128</v>
      </c>
      <c r="C21" s="17" t="s">
        <v>129</v>
      </c>
      <c r="D21" s="67" t="s">
        <v>130</v>
      </c>
      <c r="E21" s="67" t="s">
        <v>131</v>
      </c>
      <c r="F21" s="81" t="s">
        <v>132</v>
      </c>
      <c r="G21" s="37" t="s">
        <v>133</v>
      </c>
      <c r="H21" s="37" t="s">
        <v>134</v>
      </c>
      <c r="I21" s="37" t="s">
        <v>135</v>
      </c>
      <c r="J21" s="85" t="s">
        <v>136</v>
      </c>
      <c r="K21" s="17" t="s">
        <v>137</v>
      </c>
      <c r="L21" s="67" t="s">
        <v>138</v>
      </c>
      <c r="M21" s="86">
        <v>40</v>
      </c>
      <c r="N21" s="86">
        <v>0</v>
      </c>
      <c r="O21" s="11">
        <f t="shared" si="0"/>
        <v>0</v>
      </c>
      <c r="P21" s="86">
        <v>18</v>
      </c>
      <c r="Q21" s="11">
        <f t="shared" si="1"/>
        <v>720</v>
      </c>
      <c r="R21" s="11">
        <f t="shared" si="2"/>
        <v>720</v>
      </c>
      <c r="S21" s="69"/>
    </row>
    <row r="22" ht="35" customHeight="1" spans="1:19">
      <c r="A22" s="67">
        <v>19</v>
      </c>
      <c r="B22" s="79" t="s">
        <v>139</v>
      </c>
      <c r="C22" s="17" t="s">
        <v>140</v>
      </c>
      <c r="D22" s="67" t="s">
        <v>141</v>
      </c>
      <c r="E22" s="67" t="s">
        <v>131</v>
      </c>
      <c r="F22" s="101" t="s">
        <v>142</v>
      </c>
      <c r="G22" s="79" t="s">
        <v>143</v>
      </c>
      <c r="H22" s="79" t="s">
        <v>144</v>
      </c>
      <c r="I22" s="79" t="s">
        <v>145</v>
      </c>
      <c r="J22" s="84">
        <v>45717</v>
      </c>
      <c r="K22" s="79" t="s">
        <v>146</v>
      </c>
      <c r="L22" s="79" t="s">
        <v>37</v>
      </c>
      <c r="M22" s="86">
        <v>49.8</v>
      </c>
      <c r="N22" s="75">
        <v>2000</v>
      </c>
      <c r="O22" s="11">
        <f t="shared" si="0"/>
        <v>99600</v>
      </c>
      <c r="P22" s="75">
        <v>5</v>
      </c>
      <c r="Q22" s="11">
        <f t="shared" si="1"/>
        <v>249</v>
      </c>
      <c r="R22" s="11">
        <f t="shared" si="2"/>
        <v>99849</v>
      </c>
      <c r="S22" s="69"/>
    </row>
    <row r="23" ht="35" customHeight="1" spans="1:19">
      <c r="A23" s="67">
        <v>20</v>
      </c>
      <c r="B23" s="67" t="s">
        <v>147</v>
      </c>
      <c r="C23" s="17" t="s">
        <v>140</v>
      </c>
      <c r="D23" s="67" t="s">
        <v>148</v>
      </c>
      <c r="E23" s="67" t="s">
        <v>131</v>
      </c>
      <c r="F23" s="102" t="s">
        <v>149</v>
      </c>
      <c r="G23" s="79" t="s">
        <v>148</v>
      </c>
      <c r="H23" s="79" t="s">
        <v>150</v>
      </c>
      <c r="I23" s="79" t="s">
        <v>28</v>
      </c>
      <c r="J23" s="84">
        <v>44348</v>
      </c>
      <c r="K23" s="79" t="s">
        <v>151</v>
      </c>
      <c r="L23" s="79" t="s">
        <v>37</v>
      </c>
      <c r="M23" s="75">
        <v>45.8</v>
      </c>
      <c r="N23" s="75">
        <v>2201</v>
      </c>
      <c r="O23" s="11">
        <f t="shared" si="0"/>
        <v>100805.8</v>
      </c>
      <c r="P23" s="75">
        <v>0</v>
      </c>
      <c r="Q23" s="11">
        <f t="shared" si="1"/>
        <v>0</v>
      </c>
      <c r="R23" s="11">
        <f t="shared" si="2"/>
        <v>100805.8</v>
      </c>
      <c r="S23" s="69"/>
    </row>
    <row r="24" ht="35" customHeight="1" spans="1:19">
      <c r="A24" s="87"/>
      <c r="B24" s="87"/>
      <c r="C24" s="88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11">
        <f>SUM(O4:O23)</f>
        <v>465712.8</v>
      </c>
      <c r="P24" s="87"/>
      <c r="Q24" s="11">
        <f>SUM(Q4:Q23)</f>
        <v>4175</v>
      </c>
      <c r="R24" s="11">
        <f>SUM(R4:R23)</f>
        <v>469887.8</v>
      </c>
      <c r="S24" s="89"/>
    </row>
    <row r="25" ht="35" customHeight="1" spans="1:19">
      <c r="A25" s="87" t="s">
        <v>152</v>
      </c>
      <c r="B25" s="87"/>
      <c r="C25" s="88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79"/>
      <c r="R25" s="87"/>
      <c r="S25" s="89"/>
    </row>
    <row r="26" ht="76" customHeight="1" spans="1:19">
      <c r="A26" s="60" t="s">
        <v>153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  <c r="S26" s="89"/>
    </row>
    <row r="28" spans="1:19">
      <c r="F28" s="90"/>
      <c r="G28" s="91"/>
      <c r="H28" s="92"/>
      <c r="I28" s="91"/>
      <c r="J28" s="93"/>
      <c r="K28" s="94"/>
      <c r="L28" s="93"/>
      <c r="M28" s="95"/>
      <c r="N28" s="95"/>
      <c r="O28" s="95"/>
      <c r="P28" s="95"/>
      <c r="Q28" s="95"/>
      <c r="R28" s="95"/>
      <c r="S28" s="96"/>
    </row>
    <row r="29" spans="1:19">
      <c r="F29" s="97"/>
      <c r="G29" s="98"/>
      <c r="H29" s="99"/>
      <c r="I29" s="99"/>
      <c r="J29" s="93"/>
      <c r="K29" s="91"/>
      <c r="L29" s="93"/>
      <c r="M29" s="95"/>
      <c r="N29" s="95"/>
      <c r="O29" s="95"/>
      <c r="P29" s="95"/>
      <c r="Q29" s="95"/>
      <c r="R29" s="95"/>
      <c r="S29" s="96"/>
    </row>
  </sheetData>
  <mergeCells count="4">
    <mergeCell ref="A1:L1"/>
    <mergeCell ref="A2:S2"/>
    <mergeCell ref="A25:R25"/>
    <mergeCell ref="A26:R26"/>
  </mergeCells>
  <pageMargins left="0.156944444444444" right="0.236111111111111" top="0.432638888888889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79"/>
  <sheetViews>
    <sheetView tabSelected="1" topLeftCell="H31" workbookViewId="0">
      <selection activeCell="N73" sqref="N73"/>
    </sheetView>
  </sheetViews>
  <sheetFormatPr defaultColWidth="9" defaultRowHeight="20.25"/>
  <cols>
    <col min="1" max="1" width="4.33333333333333" style="5" customWidth="1"/>
    <col min="2" max="2" width="18.0333333333333" style="5" customWidth="1"/>
    <col min="3" max="3" width="31.25" style="5" customWidth="1"/>
    <col min="4" max="4" width="27.0833333333333" style="6" customWidth="1"/>
    <col min="5" max="5" width="13.3916666666667" style="5" customWidth="1"/>
    <col min="6" max="6" width="16.425" style="5" customWidth="1"/>
    <col min="7" max="7" width="43.9166666666667" style="5" customWidth="1"/>
    <col min="8" max="8" width="23.5666666666667" style="5" customWidth="1"/>
    <col min="9" max="9" width="15" style="5" customWidth="1"/>
    <col min="10" max="10" width="13.125" style="5" customWidth="1"/>
    <col min="11" max="11" width="35" style="5" customWidth="1"/>
    <col min="12" max="12" width="9" style="5" customWidth="1"/>
    <col min="13" max="13" width="9.08333333333333" style="5" customWidth="1"/>
    <col min="14" max="14" width="10.35" style="5" customWidth="1"/>
    <col min="15" max="15" width="6.33333333333333" style="5" customWidth="1"/>
    <col min="16" max="16" width="8.2" style="5" customWidth="1"/>
    <col min="17" max="17" width="10.625" style="6" customWidth="1"/>
    <col min="18" max="18" width="7.325" style="5" customWidth="1"/>
    <col min="19" max="16384" width="9" style="7"/>
  </cols>
  <sheetData>
    <row r="1" ht="46" customHeight="1" spans="1:18">
      <c r="A1" s="8" t="s">
        <v>154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ht="120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9"/>
    </row>
    <row r="3" s="1" customFormat="1" ht="79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3" t="s">
        <v>18</v>
      </c>
      <c r="Q3" s="13" t="s">
        <v>19</v>
      </c>
      <c r="R3" s="14"/>
    </row>
    <row r="4" s="1" customFormat="1" ht="40" customHeight="1" spans="1:18">
      <c r="A4" s="11">
        <v>1</v>
      </c>
      <c r="B4" s="15" t="s">
        <v>21</v>
      </c>
      <c r="C4" s="16" t="s">
        <v>155</v>
      </c>
      <c r="D4" s="17" t="s">
        <v>156</v>
      </c>
      <c r="E4" s="17" t="s">
        <v>45</v>
      </c>
      <c r="F4" s="18" t="s">
        <v>157</v>
      </c>
      <c r="G4" s="18" t="s">
        <v>158</v>
      </c>
      <c r="H4" s="18" t="s">
        <v>34</v>
      </c>
      <c r="I4" s="18" t="s">
        <v>159</v>
      </c>
      <c r="J4" s="11" t="s">
        <v>160</v>
      </c>
      <c r="K4" s="17" t="s">
        <v>37</v>
      </c>
      <c r="L4" s="11">
        <v>36.8</v>
      </c>
      <c r="M4" s="11">
        <v>138</v>
      </c>
      <c r="N4" s="11">
        <f>L4*M4</f>
        <v>5078.4</v>
      </c>
      <c r="O4" s="11">
        <v>2</v>
      </c>
      <c r="P4" s="11">
        <f>O4*L4</f>
        <v>73.6</v>
      </c>
      <c r="Q4" s="11">
        <f>P4+N4</f>
        <v>5152</v>
      </c>
      <c r="R4" s="14"/>
    </row>
    <row r="5" s="1" customFormat="1" ht="40" customHeight="1" spans="1:18">
      <c r="A5" s="11">
        <v>2</v>
      </c>
      <c r="B5" s="15" t="s">
        <v>21</v>
      </c>
      <c r="C5" s="16" t="s">
        <v>155</v>
      </c>
      <c r="D5" s="17" t="s">
        <v>161</v>
      </c>
      <c r="E5" s="17" t="s">
        <v>45</v>
      </c>
      <c r="F5" s="19" t="s">
        <v>162</v>
      </c>
      <c r="G5" s="17" t="s">
        <v>163</v>
      </c>
      <c r="H5" s="18" t="s">
        <v>34</v>
      </c>
      <c r="I5" s="18" t="s">
        <v>164</v>
      </c>
      <c r="J5" s="17" t="s">
        <v>165</v>
      </c>
      <c r="K5" s="17" t="s">
        <v>37</v>
      </c>
      <c r="L5" s="11">
        <v>55</v>
      </c>
      <c r="M5" s="11">
        <v>138</v>
      </c>
      <c r="N5" s="11">
        <f t="shared" ref="N5:N36" si="0">L5*M5</f>
        <v>7590</v>
      </c>
      <c r="O5" s="11">
        <v>1</v>
      </c>
      <c r="P5" s="11">
        <f t="shared" ref="P5:P36" si="1">O5*L5</f>
        <v>55</v>
      </c>
      <c r="Q5" s="11">
        <f t="shared" ref="Q5:Q36" si="2">P5+N5</f>
        <v>7645</v>
      </c>
      <c r="R5" s="14"/>
    </row>
    <row r="6" s="1" customFormat="1" ht="40" customHeight="1" spans="1:18">
      <c r="A6" s="11">
        <v>3</v>
      </c>
      <c r="B6" s="15" t="s">
        <v>21</v>
      </c>
      <c r="C6" s="16" t="s">
        <v>155</v>
      </c>
      <c r="D6" s="17" t="s">
        <v>166</v>
      </c>
      <c r="E6" s="17" t="s">
        <v>45</v>
      </c>
      <c r="F6" s="18" t="s">
        <v>167</v>
      </c>
      <c r="G6" s="18" t="s">
        <v>168</v>
      </c>
      <c r="H6" s="18" t="s">
        <v>34</v>
      </c>
      <c r="I6" s="18" t="s">
        <v>169</v>
      </c>
      <c r="J6" s="18" t="s">
        <v>170</v>
      </c>
      <c r="K6" s="18" t="s">
        <v>171</v>
      </c>
      <c r="L6" s="18" t="s">
        <v>172</v>
      </c>
      <c r="M6" s="18" t="s">
        <v>173</v>
      </c>
      <c r="N6" s="11">
        <f t="shared" si="0"/>
        <v>6624</v>
      </c>
      <c r="O6" s="18" t="s">
        <v>174</v>
      </c>
      <c r="P6" s="11">
        <f t="shared" si="1"/>
        <v>96</v>
      </c>
      <c r="Q6" s="11">
        <f t="shared" si="2"/>
        <v>6720</v>
      </c>
      <c r="R6" s="14"/>
    </row>
    <row r="7" s="1" customFormat="1" ht="40" customHeight="1" spans="1:18">
      <c r="A7" s="11">
        <v>4</v>
      </c>
      <c r="B7" s="15" t="s">
        <v>21</v>
      </c>
      <c r="C7" s="16" t="s">
        <v>155</v>
      </c>
      <c r="D7" s="17" t="s">
        <v>71</v>
      </c>
      <c r="E7" s="17" t="s">
        <v>66</v>
      </c>
      <c r="F7" s="18" t="s">
        <v>175</v>
      </c>
      <c r="G7" s="11" t="s">
        <v>176</v>
      </c>
      <c r="H7" s="18" t="s">
        <v>177</v>
      </c>
      <c r="I7" s="18" t="s">
        <v>178</v>
      </c>
      <c r="J7" s="11" t="s">
        <v>179</v>
      </c>
      <c r="K7" s="11" t="s">
        <v>37</v>
      </c>
      <c r="L7" s="11">
        <v>49.8</v>
      </c>
      <c r="M7" s="11">
        <v>138</v>
      </c>
      <c r="N7" s="11">
        <f t="shared" si="0"/>
        <v>6872.4</v>
      </c>
      <c r="O7" s="11">
        <v>2</v>
      </c>
      <c r="P7" s="11">
        <f t="shared" si="1"/>
        <v>99.6</v>
      </c>
      <c r="Q7" s="11">
        <f t="shared" si="2"/>
        <v>6972</v>
      </c>
      <c r="R7" s="14"/>
    </row>
    <row r="8" s="1" customFormat="1" ht="40" customHeight="1" spans="1:18">
      <c r="A8" s="11">
        <v>5</v>
      </c>
      <c r="B8" s="15" t="s">
        <v>21</v>
      </c>
      <c r="C8" s="16" t="s">
        <v>155</v>
      </c>
      <c r="D8" s="17" t="s">
        <v>180</v>
      </c>
      <c r="E8" s="17" t="s">
        <v>66</v>
      </c>
      <c r="F8" s="18" t="s">
        <v>181</v>
      </c>
      <c r="G8" s="11" t="s">
        <v>182</v>
      </c>
      <c r="H8" s="18" t="s">
        <v>34</v>
      </c>
      <c r="I8" s="18" t="s">
        <v>183</v>
      </c>
      <c r="J8" s="11" t="s">
        <v>184</v>
      </c>
      <c r="K8" s="11" t="s">
        <v>37</v>
      </c>
      <c r="L8" s="11">
        <v>48.8</v>
      </c>
      <c r="M8" s="11">
        <v>138</v>
      </c>
      <c r="N8" s="11">
        <f t="shared" si="0"/>
        <v>6734.4</v>
      </c>
      <c r="O8" s="11">
        <v>2</v>
      </c>
      <c r="P8" s="11">
        <f t="shared" si="1"/>
        <v>97.6</v>
      </c>
      <c r="Q8" s="11">
        <f t="shared" si="2"/>
        <v>6832</v>
      </c>
      <c r="R8" s="14"/>
    </row>
    <row r="9" s="1" customFormat="1" ht="40" customHeight="1" spans="1:18">
      <c r="A9" s="11">
        <v>6</v>
      </c>
      <c r="B9" s="15" t="s">
        <v>21</v>
      </c>
      <c r="C9" s="16" t="s">
        <v>155</v>
      </c>
      <c r="D9" s="17" t="s">
        <v>185</v>
      </c>
      <c r="E9" s="17" t="s">
        <v>24</v>
      </c>
      <c r="F9" s="19" t="s">
        <v>186</v>
      </c>
      <c r="G9" s="11" t="s">
        <v>187</v>
      </c>
      <c r="H9" s="17" t="s">
        <v>188</v>
      </c>
      <c r="I9" s="18" t="s">
        <v>189</v>
      </c>
      <c r="J9" s="11" t="s">
        <v>190</v>
      </c>
      <c r="K9" s="11" t="s">
        <v>191</v>
      </c>
      <c r="L9" s="11">
        <v>56</v>
      </c>
      <c r="M9" s="11">
        <v>138</v>
      </c>
      <c r="N9" s="11">
        <f t="shared" si="0"/>
        <v>7728</v>
      </c>
      <c r="O9" s="11">
        <v>1</v>
      </c>
      <c r="P9" s="11">
        <f t="shared" si="1"/>
        <v>56</v>
      </c>
      <c r="Q9" s="11">
        <f t="shared" si="2"/>
        <v>7784</v>
      </c>
      <c r="R9" s="14"/>
    </row>
    <row r="10" s="1" customFormat="1" ht="40" customHeight="1" spans="1:18">
      <c r="A10" s="11">
        <v>9</v>
      </c>
      <c r="B10" s="15" t="s">
        <v>21</v>
      </c>
      <c r="C10" s="16" t="s">
        <v>192</v>
      </c>
      <c r="D10" s="17" t="s">
        <v>193</v>
      </c>
      <c r="E10" s="17" t="s">
        <v>66</v>
      </c>
      <c r="F10" s="19" t="s">
        <v>194</v>
      </c>
      <c r="G10" s="17" t="s">
        <v>195</v>
      </c>
      <c r="H10" s="17" t="s">
        <v>196</v>
      </c>
      <c r="I10" s="18" t="s">
        <v>197</v>
      </c>
      <c r="J10" s="11" t="s">
        <v>198</v>
      </c>
      <c r="K10" s="11" t="s">
        <v>37</v>
      </c>
      <c r="L10" s="11">
        <v>55</v>
      </c>
      <c r="M10" s="11">
        <v>172</v>
      </c>
      <c r="N10" s="11">
        <f t="shared" si="0"/>
        <v>9460</v>
      </c>
      <c r="O10" s="11">
        <v>2</v>
      </c>
      <c r="P10" s="11">
        <f t="shared" si="1"/>
        <v>110</v>
      </c>
      <c r="Q10" s="11">
        <f t="shared" si="2"/>
        <v>9570</v>
      </c>
      <c r="R10" s="14"/>
    </row>
    <row r="11" s="1" customFormat="1" ht="40" customHeight="1" spans="1:18">
      <c r="A11" s="11">
        <v>10</v>
      </c>
      <c r="B11" s="15" t="s">
        <v>21</v>
      </c>
      <c r="C11" s="16" t="s">
        <v>192</v>
      </c>
      <c r="D11" s="17" t="s">
        <v>199</v>
      </c>
      <c r="E11" s="17" t="s">
        <v>66</v>
      </c>
      <c r="F11" s="18" t="s">
        <v>200</v>
      </c>
      <c r="G11" s="11" t="s">
        <v>201</v>
      </c>
      <c r="H11" s="18" t="s">
        <v>34</v>
      </c>
      <c r="I11" s="18" t="s">
        <v>202</v>
      </c>
      <c r="J11" s="11" t="s">
        <v>203</v>
      </c>
      <c r="K11" s="11" t="s">
        <v>37</v>
      </c>
      <c r="L11" s="11">
        <v>39.5</v>
      </c>
      <c r="M11" s="11">
        <v>172</v>
      </c>
      <c r="N11" s="11">
        <f t="shared" si="0"/>
        <v>6794</v>
      </c>
      <c r="O11" s="11">
        <v>2</v>
      </c>
      <c r="P11" s="11">
        <f t="shared" si="1"/>
        <v>79</v>
      </c>
      <c r="Q11" s="11">
        <f t="shared" si="2"/>
        <v>6873</v>
      </c>
      <c r="R11" s="14"/>
    </row>
    <row r="12" s="1" customFormat="1" ht="40" customHeight="1" spans="1:18">
      <c r="A12" s="11">
        <v>11</v>
      </c>
      <c r="B12" s="15" t="s">
        <v>21</v>
      </c>
      <c r="C12" s="16" t="s">
        <v>192</v>
      </c>
      <c r="D12" s="17" t="s">
        <v>204</v>
      </c>
      <c r="E12" s="17" t="s">
        <v>66</v>
      </c>
      <c r="F12" s="18" t="s">
        <v>157</v>
      </c>
      <c r="G12" s="18" t="s">
        <v>158</v>
      </c>
      <c r="H12" s="18" t="s">
        <v>34</v>
      </c>
      <c r="I12" s="18" t="s">
        <v>159</v>
      </c>
      <c r="J12" s="11" t="s">
        <v>160</v>
      </c>
      <c r="K12" s="11" t="s">
        <v>37</v>
      </c>
      <c r="L12" s="11">
        <v>36.8</v>
      </c>
      <c r="M12" s="11">
        <v>172</v>
      </c>
      <c r="N12" s="11">
        <f t="shared" si="0"/>
        <v>6329.6</v>
      </c>
      <c r="O12" s="11">
        <v>2</v>
      </c>
      <c r="P12" s="11">
        <f t="shared" si="1"/>
        <v>73.6</v>
      </c>
      <c r="Q12" s="11">
        <f t="shared" si="2"/>
        <v>6403.2</v>
      </c>
      <c r="R12" s="14"/>
    </row>
    <row r="13" s="1" customFormat="1" ht="40" customHeight="1" spans="1:18">
      <c r="A13" s="11">
        <v>12</v>
      </c>
      <c r="B13" s="15" t="s">
        <v>21</v>
      </c>
      <c r="C13" s="16" t="s">
        <v>192</v>
      </c>
      <c r="D13" s="17" t="s">
        <v>185</v>
      </c>
      <c r="E13" s="15" t="s">
        <v>24</v>
      </c>
      <c r="F13" s="19" t="s">
        <v>186</v>
      </c>
      <c r="G13" s="11" t="s">
        <v>187</v>
      </c>
      <c r="H13" s="17" t="s">
        <v>188</v>
      </c>
      <c r="I13" s="18" t="s">
        <v>189</v>
      </c>
      <c r="J13" s="11" t="s">
        <v>190</v>
      </c>
      <c r="K13" s="11" t="s">
        <v>191</v>
      </c>
      <c r="L13" s="11">
        <v>56</v>
      </c>
      <c r="M13" s="11">
        <v>172</v>
      </c>
      <c r="N13" s="11">
        <f t="shared" si="0"/>
        <v>9632</v>
      </c>
      <c r="O13" s="11">
        <v>1</v>
      </c>
      <c r="P13" s="11">
        <f t="shared" si="1"/>
        <v>56</v>
      </c>
      <c r="Q13" s="11">
        <f t="shared" si="2"/>
        <v>9688</v>
      </c>
      <c r="R13" s="14"/>
    </row>
    <row r="14" s="1" customFormat="1" ht="40" customHeight="1" spans="1:18">
      <c r="A14" s="11">
        <v>13</v>
      </c>
      <c r="B14" s="15" t="s">
        <v>21</v>
      </c>
      <c r="C14" s="16" t="s">
        <v>192</v>
      </c>
      <c r="D14" s="17" t="s">
        <v>205</v>
      </c>
      <c r="E14" s="17" t="s">
        <v>24</v>
      </c>
      <c r="F14" s="19" t="s">
        <v>206</v>
      </c>
      <c r="G14" s="17" t="s">
        <v>207</v>
      </c>
      <c r="H14" s="17" t="s">
        <v>34</v>
      </c>
      <c r="I14" s="18" t="s">
        <v>49</v>
      </c>
      <c r="J14" s="11" t="s">
        <v>208</v>
      </c>
      <c r="K14" s="11" t="s">
        <v>37</v>
      </c>
      <c r="L14" s="11">
        <v>49.5</v>
      </c>
      <c r="M14" s="11">
        <v>172</v>
      </c>
      <c r="N14" s="11">
        <f t="shared" si="0"/>
        <v>8514</v>
      </c>
      <c r="O14" s="11">
        <v>1</v>
      </c>
      <c r="P14" s="11">
        <f t="shared" si="1"/>
        <v>49.5</v>
      </c>
      <c r="Q14" s="11">
        <f t="shared" si="2"/>
        <v>8563.5</v>
      </c>
      <c r="R14" s="14"/>
    </row>
    <row r="15" s="1" customFormat="1" ht="40" customHeight="1" spans="1:18">
      <c r="A15" s="11">
        <v>15</v>
      </c>
      <c r="B15" s="15" t="s">
        <v>21</v>
      </c>
      <c r="C15" s="15" t="s">
        <v>209</v>
      </c>
      <c r="D15" s="17" t="s">
        <v>210</v>
      </c>
      <c r="E15" s="17" t="s">
        <v>45</v>
      </c>
      <c r="F15" s="103" t="s">
        <v>211</v>
      </c>
      <c r="G15" s="21" t="s">
        <v>212</v>
      </c>
      <c r="H15" s="21" t="s">
        <v>213</v>
      </c>
      <c r="I15" s="22">
        <v>45931</v>
      </c>
      <c r="J15" s="11" t="s">
        <v>214</v>
      </c>
      <c r="K15" s="11" t="s">
        <v>37</v>
      </c>
      <c r="L15" s="11">
        <v>55.8</v>
      </c>
      <c r="M15" s="11">
        <v>179</v>
      </c>
      <c r="N15" s="11">
        <f t="shared" si="0"/>
        <v>9988.2</v>
      </c>
      <c r="O15" s="11">
        <v>1</v>
      </c>
      <c r="P15" s="11">
        <f t="shared" si="1"/>
        <v>55.8</v>
      </c>
      <c r="Q15" s="11">
        <f t="shared" si="2"/>
        <v>10044</v>
      </c>
      <c r="R15" s="14"/>
    </row>
    <row r="16" s="1" customFormat="1" ht="40" customHeight="1" spans="1:18">
      <c r="A16" s="11">
        <v>16</v>
      </c>
      <c r="B16" s="15" t="s">
        <v>21</v>
      </c>
      <c r="C16" s="15" t="s">
        <v>209</v>
      </c>
      <c r="D16" s="17" t="s">
        <v>215</v>
      </c>
      <c r="E16" s="17" t="s">
        <v>66</v>
      </c>
      <c r="F16" s="18" t="s">
        <v>216</v>
      </c>
      <c r="G16" s="21" t="s">
        <v>217</v>
      </c>
      <c r="H16" s="11" t="s">
        <v>188</v>
      </c>
      <c r="I16" s="18" t="s">
        <v>218</v>
      </c>
      <c r="J16" s="11" t="s">
        <v>219</v>
      </c>
      <c r="K16" s="11" t="s">
        <v>220</v>
      </c>
      <c r="L16" s="11">
        <v>59.9</v>
      </c>
      <c r="M16" s="11">
        <v>179</v>
      </c>
      <c r="N16" s="11">
        <f t="shared" si="0"/>
        <v>10722.1</v>
      </c>
      <c r="O16" s="11">
        <v>1</v>
      </c>
      <c r="P16" s="11">
        <f t="shared" si="1"/>
        <v>59.9</v>
      </c>
      <c r="Q16" s="11">
        <f t="shared" si="2"/>
        <v>10782</v>
      </c>
      <c r="R16" s="14"/>
    </row>
    <row r="17" s="1" customFormat="1" ht="40" customHeight="1" spans="1:18">
      <c r="A17" s="11">
        <v>17</v>
      </c>
      <c r="B17" s="15" t="s">
        <v>21</v>
      </c>
      <c r="C17" s="15" t="s">
        <v>209</v>
      </c>
      <c r="D17" s="17" t="s">
        <v>221</v>
      </c>
      <c r="E17" s="17" t="s">
        <v>66</v>
      </c>
      <c r="F17" s="104" t="s">
        <v>222</v>
      </c>
      <c r="G17" s="17" t="s">
        <v>223</v>
      </c>
      <c r="H17" s="17" t="s">
        <v>224</v>
      </c>
      <c r="I17" s="18" t="s">
        <v>225</v>
      </c>
      <c r="J17" s="11" t="s">
        <v>226</v>
      </c>
      <c r="K17" s="21" t="s">
        <v>227</v>
      </c>
      <c r="L17" s="11">
        <v>49</v>
      </c>
      <c r="M17" s="11">
        <v>179</v>
      </c>
      <c r="N17" s="11">
        <f t="shared" si="0"/>
        <v>8771</v>
      </c>
      <c r="O17" s="11">
        <v>1</v>
      </c>
      <c r="P17" s="11">
        <f t="shared" si="1"/>
        <v>49</v>
      </c>
      <c r="Q17" s="11">
        <f t="shared" si="2"/>
        <v>8820</v>
      </c>
      <c r="R17" s="14"/>
    </row>
    <row r="18" s="1" customFormat="1" ht="40" customHeight="1" spans="1:18">
      <c r="A18" s="11">
        <v>18</v>
      </c>
      <c r="B18" s="15" t="s">
        <v>21</v>
      </c>
      <c r="C18" s="15" t="s">
        <v>209</v>
      </c>
      <c r="D18" s="17" t="s">
        <v>228</v>
      </c>
      <c r="E18" s="17" t="s">
        <v>66</v>
      </c>
      <c r="F18" s="18" t="s">
        <v>229</v>
      </c>
      <c r="G18" s="21" t="s">
        <v>230</v>
      </c>
      <c r="H18" s="21" t="s">
        <v>213</v>
      </c>
      <c r="I18" s="18" t="s">
        <v>164</v>
      </c>
      <c r="J18" s="11" t="s">
        <v>231</v>
      </c>
      <c r="K18" s="21" t="s">
        <v>232</v>
      </c>
      <c r="L18" s="18" t="s">
        <v>233</v>
      </c>
      <c r="M18" s="11">
        <v>179</v>
      </c>
      <c r="N18" s="11">
        <f t="shared" si="0"/>
        <v>9988.2</v>
      </c>
      <c r="O18" s="11">
        <v>1</v>
      </c>
      <c r="P18" s="11">
        <f t="shared" si="1"/>
        <v>55.8</v>
      </c>
      <c r="Q18" s="11">
        <f t="shared" si="2"/>
        <v>10044</v>
      </c>
      <c r="R18" s="14"/>
    </row>
    <row r="19" s="1" customFormat="1" ht="40" customHeight="1" spans="1:18">
      <c r="A19" s="11">
        <v>19</v>
      </c>
      <c r="B19" s="15" t="s">
        <v>21</v>
      </c>
      <c r="C19" s="15" t="s">
        <v>209</v>
      </c>
      <c r="D19" s="17" t="s">
        <v>234</v>
      </c>
      <c r="E19" s="17" t="s">
        <v>24</v>
      </c>
      <c r="F19" s="18" t="s">
        <v>175</v>
      </c>
      <c r="G19" s="11" t="s">
        <v>176</v>
      </c>
      <c r="H19" s="18" t="s">
        <v>177</v>
      </c>
      <c r="I19" s="18" t="s">
        <v>178</v>
      </c>
      <c r="J19" s="11" t="s">
        <v>179</v>
      </c>
      <c r="K19" s="11" t="s">
        <v>37</v>
      </c>
      <c r="L19" s="11">
        <v>49.8</v>
      </c>
      <c r="M19" s="11">
        <v>179</v>
      </c>
      <c r="N19" s="11">
        <f t="shared" si="0"/>
        <v>8914.2</v>
      </c>
      <c r="O19" s="11">
        <v>2</v>
      </c>
      <c r="P19" s="11">
        <f t="shared" si="1"/>
        <v>99.6</v>
      </c>
      <c r="Q19" s="11">
        <f t="shared" si="2"/>
        <v>9013.8</v>
      </c>
      <c r="R19" s="14"/>
    </row>
    <row r="20" s="1" customFormat="1" ht="40" customHeight="1" spans="1:18">
      <c r="A20" s="11">
        <v>21</v>
      </c>
      <c r="B20" s="15" t="s">
        <v>21</v>
      </c>
      <c r="C20" s="15" t="s">
        <v>235</v>
      </c>
      <c r="D20" s="17" t="s">
        <v>236</v>
      </c>
      <c r="E20" s="17" t="s">
        <v>45</v>
      </c>
      <c r="F20" s="18" t="s">
        <v>237</v>
      </c>
      <c r="G20" s="17" t="s">
        <v>238</v>
      </c>
      <c r="H20" s="21" t="s">
        <v>213</v>
      </c>
      <c r="I20" s="18" t="s">
        <v>239</v>
      </c>
      <c r="J20" s="17" t="s">
        <v>240</v>
      </c>
      <c r="K20" s="17" t="s">
        <v>241</v>
      </c>
      <c r="L20" s="17">
        <v>52.8</v>
      </c>
      <c r="M20" s="17">
        <v>180</v>
      </c>
      <c r="N20" s="11">
        <f t="shared" si="0"/>
        <v>9504</v>
      </c>
      <c r="O20" s="11">
        <v>2</v>
      </c>
      <c r="P20" s="11">
        <f t="shared" si="1"/>
        <v>105.6</v>
      </c>
      <c r="Q20" s="11">
        <f t="shared" si="2"/>
        <v>9609.6</v>
      </c>
      <c r="R20" s="14"/>
    </row>
    <row r="21" s="2" customFormat="1" ht="40" customHeight="1" spans="1:18">
      <c r="A21" s="11">
        <v>22</v>
      </c>
      <c r="B21" s="15" t="s">
        <v>21</v>
      </c>
      <c r="C21" s="15" t="s">
        <v>235</v>
      </c>
      <c r="D21" s="17" t="s">
        <v>242</v>
      </c>
      <c r="E21" s="17" t="s">
        <v>45</v>
      </c>
      <c r="F21" s="18" t="s">
        <v>243</v>
      </c>
      <c r="G21" s="21" t="s">
        <v>244</v>
      </c>
      <c r="H21" s="17" t="s">
        <v>245</v>
      </c>
      <c r="I21" s="22">
        <v>44958</v>
      </c>
      <c r="J21" s="17" t="s">
        <v>246</v>
      </c>
      <c r="K21" s="11" t="s">
        <v>247</v>
      </c>
      <c r="L21" s="17">
        <v>59.8</v>
      </c>
      <c r="M21" s="17">
        <v>180</v>
      </c>
      <c r="N21" s="11">
        <f t="shared" si="0"/>
        <v>10764</v>
      </c>
      <c r="O21" s="11">
        <v>2</v>
      </c>
      <c r="P21" s="11">
        <f t="shared" si="1"/>
        <v>119.6</v>
      </c>
      <c r="Q21" s="11">
        <f t="shared" si="2"/>
        <v>10883.6</v>
      </c>
      <c r="R21" s="17"/>
    </row>
    <row r="22" s="1" customFormat="1" ht="40" customHeight="1" spans="1:18">
      <c r="A22" s="11">
        <v>23</v>
      </c>
      <c r="B22" s="15" t="s">
        <v>21</v>
      </c>
      <c r="C22" s="15" t="s">
        <v>235</v>
      </c>
      <c r="D22" s="17" t="s">
        <v>248</v>
      </c>
      <c r="E22" s="17" t="s">
        <v>66</v>
      </c>
      <c r="F22" s="104" t="s">
        <v>249</v>
      </c>
      <c r="G22" s="17" t="s">
        <v>250</v>
      </c>
      <c r="H22" s="17" t="s">
        <v>245</v>
      </c>
      <c r="I22" s="22">
        <v>45992</v>
      </c>
      <c r="J22" s="17" t="s">
        <v>251</v>
      </c>
      <c r="K22" s="11" t="s">
        <v>37</v>
      </c>
      <c r="L22" s="17">
        <v>69.8</v>
      </c>
      <c r="M22" s="17">
        <v>180</v>
      </c>
      <c r="N22" s="11">
        <f t="shared" si="0"/>
        <v>12564</v>
      </c>
      <c r="O22" s="11">
        <v>2</v>
      </c>
      <c r="P22" s="11">
        <f t="shared" si="1"/>
        <v>139.6</v>
      </c>
      <c r="Q22" s="11">
        <f t="shared" si="2"/>
        <v>12703.6</v>
      </c>
      <c r="R22" s="14"/>
    </row>
    <row r="23" s="1" customFormat="1" ht="40" customHeight="1" spans="1:18">
      <c r="A23" s="11">
        <v>24</v>
      </c>
      <c r="B23" s="15" t="s">
        <v>21</v>
      </c>
      <c r="C23" s="15" t="s">
        <v>235</v>
      </c>
      <c r="D23" s="17" t="s">
        <v>252</v>
      </c>
      <c r="E23" s="17" t="s">
        <v>66</v>
      </c>
      <c r="F23" s="18" t="s">
        <v>253</v>
      </c>
      <c r="G23" s="17" t="s">
        <v>254</v>
      </c>
      <c r="H23" s="21" t="s">
        <v>213</v>
      </c>
      <c r="I23" s="18" t="s">
        <v>255</v>
      </c>
      <c r="J23" s="21" t="s">
        <v>256</v>
      </c>
      <c r="K23" s="11" t="s">
        <v>37</v>
      </c>
      <c r="L23" s="11">
        <v>59.8</v>
      </c>
      <c r="M23" s="11">
        <v>180</v>
      </c>
      <c r="N23" s="11">
        <f t="shared" si="0"/>
        <v>10764</v>
      </c>
      <c r="O23" s="11">
        <v>2</v>
      </c>
      <c r="P23" s="11">
        <f t="shared" si="1"/>
        <v>119.6</v>
      </c>
      <c r="Q23" s="11">
        <f t="shared" si="2"/>
        <v>10883.6</v>
      </c>
      <c r="R23" s="14"/>
    </row>
    <row r="24" s="1" customFormat="1" ht="40" customHeight="1" spans="1:18">
      <c r="A24" s="11">
        <v>25</v>
      </c>
      <c r="B24" s="15" t="s">
        <v>21</v>
      </c>
      <c r="C24" s="15" t="s">
        <v>235</v>
      </c>
      <c r="D24" s="17" t="s">
        <v>257</v>
      </c>
      <c r="E24" s="17" t="s">
        <v>24</v>
      </c>
      <c r="F24" s="18" t="s">
        <v>258</v>
      </c>
      <c r="G24" s="21" t="s">
        <v>259</v>
      </c>
      <c r="H24" s="21" t="s">
        <v>245</v>
      </c>
      <c r="I24" s="18" t="s">
        <v>260</v>
      </c>
      <c r="J24" s="21" t="s">
        <v>261</v>
      </c>
      <c r="K24" s="11" t="s">
        <v>262</v>
      </c>
      <c r="L24" s="11">
        <v>49.8</v>
      </c>
      <c r="M24" s="11">
        <v>180</v>
      </c>
      <c r="N24" s="11">
        <f t="shared" si="0"/>
        <v>8964</v>
      </c>
      <c r="O24" s="11">
        <v>1</v>
      </c>
      <c r="P24" s="11">
        <f t="shared" si="1"/>
        <v>49.8</v>
      </c>
      <c r="Q24" s="11">
        <f t="shared" si="2"/>
        <v>9013.8</v>
      </c>
      <c r="R24" s="14"/>
    </row>
    <row r="25" s="1" customFormat="1" ht="40" customHeight="1" spans="1:18">
      <c r="A25" s="11">
        <v>28</v>
      </c>
      <c r="B25" s="15" t="s">
        <v>21</v>
      </c>
      <c r="C25" s="15" t="s">
        <v>263</v>
      </c>
      <c r="D25" s="17" t="s">
        <v>264</v>
      </c>
      <c r="E25" s="17" t="s">
        <v>66</v>
      </c>
      <c r="F25" s="23" t="s">
        <v>265</v>
      </c>
      <c r="G25" s="23" t="s">
        <v>266</v>
      </c>
      <c r="H25" s="23" t="s">
        <v>68</v>
      </c>
      <c r="I25" s="23" t="s">
        <v>267</v>
      </c>
      <c r="J25" s="24" t="s">
        <v>268</v>
      </c>
      <c r="K25" s="24" t="s">
        <v>37</v>
      </c>
      <c r="L25" s="25">
        <v>65</v>
      </c>
      <c r="M25" s="25">
        <v>130</v>
      </c>
      <c r="N25" s="11">
        <f t="shared" si="0"/>
        <v>8450</v>
      </c>
      <c r="O25" s="25">
        <v>1</v>
      </c>
      <c r="P25" s="11">
        <f t="shared" si="1"/>
        <v>65</v>
      </c>
      <c r="Q25" s="11">
        <f t="shared" si="2"/>
        <v>8515</v>
      </c>
      <c r="R25" s="14"/>
    </row>
    <row r="26" s="1" customFormat="1" ht="40" customHeight="1" spans="1:18">
      <c r="A26" s="11">
        <v>29</v>
      </c>
      <c r="B26" s="15" t="s">
        <v>21</v>
      </c>
      <c r="C26" s="15" t="s">
        <v>263</v>
      </c>
      <c r="D26" s="17" t="s">
        <v>269</v>
      </c>
      <c r="E26" s="17" t="s">
        <v>66</v>
      </c>
      <c r="F26" s="23" t="s">
        <v>270</v>
      </c>
      <c r="G26" s="23" t="s">
        <v>271</v>
      </c>
      <c r="H26" s="23" t="s">
        <v>68</v>
      </c>
      <c r="I26" s="23" t="s">
        <v>272</v>
      </c>
      <c r="J26" s="24" t="s">
        <v>273</v>
      </c>
      <c r="K26" s="25" t="s">
        <v>274</v>
      </c>
      <c r="L26" s="25">
        <v>68</v>
      </c>
      <c r="M26" s="25">
        <v>130</v>
      </c>
      <c r="N26" s="11">
        <f t="shared" si="0"/>
        <v>8840</v>
      </c>
      <c r="O26" s="25">
        <v>1</v>
      </c>
      <c r="P26" s="11">
        <f t="shared" si="1"/>
        <v>68</v>
      </c>
      <c r="Q26" s="11">
        <f t="shared" si="2"/>
        <v>8908</v>
      </c>
      <c r="R26" s="14"/>
    </row>
    <row r="27" s="1" customFormat="1" ht="40" customHeight="1" spans="1:18">
      <c r="A27" s="11">
        <v>30</v>
      </c>
      <c r="B27" s="15" t="s">
        <v>21</v>
      </c>
      <c r="C27" s="15" t="s">
        <v>263</v>
      </c>
      <c r="D27" s="17" t="s">
        <v>275</v>
      </c>
      <c r="E27" s="17" t="s">
        <v>66</v>
      </c>
      <c r="F27" s="23" t="s">
        <v>276</v>
      </c>
      <c r="G27" s="26" t="s">
        <v>277</v>
      </c>
      <c r="H27" s="26" t="s">
        <v>68</v>
      </c>
      <c r="I27" s="23" t="s">
        <v>56</v>
      </c>
      <c r="J27" s="26" t="s">
        <v>278</v>
      </c>
      <c r="K27" s="25" t="s">
        <v>279</v>
      </c>
      <c r="L27" s="25">
        <v>55</v>
      </c>
      <c r="M27" s="25">
        <v>130</v>
      </c>
      <c r="N27" s="11">
        <f t="shared" si="0"/>
        <v>7150</v>
      </c>
      <c r="O27" s="25">
        <v>1</v>
      </c>
      <c r="P27" s="11">
        <f t="shared" si="1"/>
        <v>55</v>
      </c>
      <c r="Q27" s="11">
        <f t="shared" si="2"/>
        <v>7205</v>
      </c>
      <c r="R27" s="14"/>
    </row>
    <row r="28" s="1" customFormat="1" ht="40" customHeight="1" spans="1:18">
      <c r="A28" s="11">
        <v>35</v>
      </c>
      <c r="B28" s="15" t="s">
        <v>59</v>
      </c>
      <c r="C28" s="15" t="s">
        <v>280</v>
      </c>
      <c r="D28" s="17" t="s">
        <v>281</v>
      </c>
      <c r="E28" s="17" t="s">
        <v>45</v>
      </c>
      <c r="F28" s="19" t="s">
        <v>282</v>
      </c>
      <c r="G28" s="19" t="s">
        <v>283</v>
      </c>
      <c r="H28" s="19" t="s">
        <v>34</v>
      </c>
      <c r="I28" s="19" t="s">
        <v>284</v>
      </c>
      <c r="J28" s="22" t="s">
        <v>285</v>
      </c>
      <c r="K28" s="11" t="s">
        <v>37</v>
      </c>
      <c r="L28" s="20">
        <v>49.8</v>
      </c>
      <c r="M28" s="20">
        <v>250</v>
      </c>
      <c r="N28" s="11">
        <f t="shared" si="0"/>
        <v>12450</v>
      </c>
      <c r="O28" s="20">
        <v>3</v>
      </c>
      <c r="P28" s="11">
        <f t="shared" si="1"/>
        <v>149.4</v>
      </c>
      <c r="Q28" s="11">
        <f t="shared" si="2"/>
        <v>12599.4</v>
      </c>
      <c r="R28" s="14"/>
    </row>
    <row r="29" s="1" customFormat="1" ht="40" customHeight="1" spans="1:18">
      <c r="A29" s="11">
        <v>36</v>
      </c>
      <c r="B29" s="15" t="s">
        <v>59</v>
      </c>
      <c r="C29" s="15" t="s">
        <v>280</v>
      </c>
      <c r="D29" s="17" t="s">
        <v>286</v>
      </c>
      <c r="E29" s="17" t="s">
        <v>45</v>
      </c>
      <c r="F29" s="19" t="s">
        <v>287</v>
      </c>
      <c r="G29" s="19" t="s">
        <v>288</v>
      </c>
      <c r="H29" s="19" t="s">
        <v>27</v>
      </c>
      <c r="I29" s="19" t="s">
        <v>49</v>
      </c>
      <c r="J29" s="11" t="s">
        <v>289</v>
      </c>
      <c r="K29" s="11" t="s">
        <v>37</v>
      </c>
      <c r="L29" s="20">
        <v>46</v>
      </c>
      <c r="M29" s="20">
        <v>250</v>
      </c>
      <c r="N29" s="11">
        <f t="shared" si="0"/>
        <v>11500</v>
      </c>
      <c r="O29" s="20">
        <v>3</v>
      </c>
      <c r="P29" s="11">
        <f t="shared" si="1"/>
        <v>138</v>
      </c>
      <c r="Q29" s="11">
        <f t="shared" si="2"/>
        <v>11638</v>
      </c>
      <c r="R29" s="14"/>
    </row>
    <row r="30" s="1" customFormat="1" ht="40" customHeight="1" spans="1:18">
      <c r="A30" s="11">
        <v>37</v>
      </c>
      <c r="B30" s="15" t="s">
        <v>59</v>
      </c>
      <c r="C30" s="15" t="s">
        <v>280</v>
      </c>
      <c r="D30" s="17" t="s">
        <v>290</v>
      </c>
      <c r="E30" s="17" t="s">
        <v>66</v>
      </c>
      <c r="F30" s="19" t="s">
        <v>291</v>
      </c>
      <c r="G30" s="19" t="s">
        <v>292</v>
      </c>
      <c r="H30" s="19" t="s">
        <v>27</v>
      </c>
      <c r="I30" s="19" t="s">
        <v>293</v>
      </c>
      <c r="J30" s="11" t="s">
        <v>294</v>
      </c>
      <c r="K30" s="11" t="s">
        <v>37</v>
      </c>
      <c r="L30" s="20">
        <v>59.9</v>
      </c>
      <c r="M30" s="20">
        <v>250</v>
      </c>
      <c r="N30" s="11">
        <f t="shared" si="0"/>
        <v>14975</v>
      </c>
      <c r="O30" s="20">
        <v>2</v>
      </c>
      <c r="P30" s="11">
        <f t="shared" si="1"/>
        <v>119.8</v>
      </c>
      <c r="Q30" s="11">
        <f t="shared" si="2"/>
        <v>15094.8</v>
      </c>
      <c r="R30" s="14"/>
    </row>
    <row r="31" s="1" customFormat="1" ht="40" customHeight="1" spans="1:18">
      <c r="A31" s="11">
        <v>38</v>
      </c>
      <c r="B31" s="15" t="s">
        <v>59</v>
      </c>
      <c r="C31" s="15" t="s">
        <v>280</v>
      </c>
      <c r="D31" s="17" t="s">
        <v>295</v>
      </c>
      <c r="E31" s="17" t="s">
        <v>66</v>
      </c>
      <c r="F31" s="104" t="s">
        <v>296</v>
      </c>
      <c r="G31" s="19" t="s">
        <v>297</v>
      </c>
      <c r="H31" s="19" t="s">
        <v>48</v>
      </c>
      <c r="I31" s="19" t="s">
        <v>298</v>
      </c>
      <c r="J31" s="11" t="s">
        <v>299</v>
      </c>
      <c r="K31" s="11" t="s">
        <v>37</v>
      </c>
      <c r="L31" s="20">
        <v>52</v>
      </c>
      <c r="M31" s="20" t="s">
        <v>300</v>
      </c>
      <c r="N31" s="11">
        <f t="shared" si="0"/>
        <v>13000</v>
      </c>
      <c r="O31" s="20">
        <v>2</v>
      </c>
      <c r="P31" s="11">
        <f t="shared" si="1"/>
        <v>104</v>
      </c>
      <c r="Q31" s="11">
        <f t="shared" si="2"/>
        <v>13104</v>
      </c>
      <c r="R31" s="14"/>
    </row>
    <row r="32" s="1" customFormat="1" ht="40" customHeight="1" spans="1:18">
      <c r="A32" s="11">
        <v>41</v>
      </c>
      <c r="B32" s="17" t="s">
        <v>76</v>
      </c>
      <c r="C32" s="17" t="s">
        <v>301</v>
      </c>
      <c r="D32" s="17" t="s">
        <v>302</v>
      </c>
      <c r="E32" s="17" t="s">
        <v>45</v>
      </c>
      <c r="F32" s="103" t="s">
        <v>303</v>
      </c>
      <c r="G32" s="21" t="s">
        <v>304</v>
      </c>
      <c r="H32" s="21" t="s">
        <v>55</v>
      </c>
      <c r="I32" s="18" t="s">
        <v>284</v>
      </c>
      <c r="J32" s="21" t="s">
        <v>305</v>
      </c>
      <c r="K32" s="21" t="s">
        <v>37</v>
      </c>
      <c r="L32" s="20">
        <v>56</v>
      </c>
      <c r="M32" s="20">
        <v>171</v>
      </c>
      <c r="N32" s="11">
        <f t="shared" si="0"/>
        <v>9576</v>
      </c>
      <c r="O32" s="20" t="s">
        <v>174</v>
      </c>
      <c r="P32" s="11">
        <f t="shared" si="1"/>
        <v>112</v>
      </c>
      <c r="Q32" s="11">
        <f t="shared" si="2"/>
        <v>9688</v>
      </c>
      <c r="R32" s="14"/>
    </row>
    <row r="33" s="1" customFormat="1" ht="40" customHeight="1" spans="1:18">
      <c r="A33" s="11">
        <v>42</v>
      </c>
      <c r="B33" s="17" t="s">
        <v>76</v>
      </c>
      <c r="C33" s="17" t="s">
        <v>301</v>
      </c>
      <c r="D33" s="17" t="s">
        <v>306</v>
      </c>
      <c r="E33" s="17" t="s">
        <v>66</v>
      </c>
      <c r="F33" s="105" t="s">
        <v>307</v>
      </c>
      <c r="G33" s="21" t="s">
        <v>308</v>
      </c>
      <c r="H33" s="21" t="s">
        <v>27</v>
      </c>
      <c r="I33" s="22">
        <v>46023</v>
      </c>
      <c r="J33" s="21" t="s">
        <v>309</v>
      </c>
      <c r="K33" s="21" t="s">
        <v>37</v>
      </c>
      <c r="L33" s="20">
        <v>50</v>
      </c>
      <c r="M33" s="20">
        <v>171</v>
      </c>
      <c r="N33" s="11">
        <f t="shared" si="0"/>
        <v>8550</v>
      </c>
      <c r="O33" s="20" t="s">
        <v>310</v>
      </c>
      <c r="P33" s="11">
        <f t="shared" si="1"/>
        <v>50</v>
      </c>
      <c r="Q33" s="11">
        <f t="shared" si="2"/>
        <v>8600</v>
      </c>
      <c r="R33" s="14"/>
    </row>
    <row r="34" s="1" customFormat="1" ht="40" customHeight="1" spans="1:18">
      <c r="A34" s="11">
        <v>43</v>
      </c>
      <c r="B34" s="17" t="s">
        <v>76</v>
      </c>
      <c r="C34" s="17" t="s">
        <v>301</v>
      </c>
      <c r="D34" s="17" t="s">
        <v>311</v>
      </c>
      <c r="E34" s="17" t="s">
        <v>66</v>
      </c>
      <c r="F34" s="18" t="s">
        <v>312</v>
      </c>
      <c r="G34" s="21" t="s">
        <v>313</v>
      </c>
      <c r="H34" s="21" t="s">
        <v>213</v>
      </c>
      <c r="I34" s="18" t="s">
        <v>49</v>
      </c>
      <c r="J34" s="21" t="s">
        <v>314</v>
      </c>
      <c r="K34" s="21" t="s">
        <v>315</v>
      </c>
      <c r="L34" s="20" t="s">
        <v>316</v>
      </c>
      <c r="M34" s="20">
        <v>171</v>
      </c>
      <c r="N34" s="11">
        <f t="shared" si="0"/>
        <v>8857.8</v>
      </c>
      <c r="O34" s="20" t="s">
        <v>174</v>
      </c>
      <c r="P34" s="11">
        <f t="shared" si="1"/>
        <v>103.6</v>
      </c>
      <c r="Q34" s="11">
        <f t="shared" si="2"/>
        <v>8961.4</v>
      </c>
      <c r="R34" s="14"/>
    </row>
    <row r="35" s="1" customFormat="1" ht="40" customHeight="1" spans="1:18">
      <c r="A35" s="11">
        <v>44</v>
      </c>
      <c r="B35" s="17" t="s">
        <v>76</v>
      </c>
      <c r="C35" s="17" t="s">
        <v>301</v>
      </c>
      <c r="D35" s="17" t="s">
        <v>317</v>
      </c>
      <c r="E35" s="17" t="s">
        <v>66</v>
      </c>
      <c r="F35" s="18" t="s">
        <v>318</v>
      </c>
      <c r="G35" s="21" t="s">
        <v>319</v>
      </c>
      <c r="H35" s="21" t="s">
        <v>27</v>
      </c>
      <c r="I35" s="18" t="s">
        <v>178</v>
      </c>
      <c r="J35" s="21" t="s">
        <v>320</v>
      </c>
      <c r="K35" s="21" t="s">
        <v>37</v>
      </c>
      <c r="L35" s="20" t="s">
        <v>321</v>
      </c>
      <c r="M35" s="20">
        <v>171</v>
      </c>
      <c r="N35" s="11">
        <f t="shared" si="0"/>
        <v>10242.9</v>
      </c>
      <c r="O35" s="20" t="s">
        <v>174</v>
      </c>
      <c r="P35" s="11">
        <f t="shared" si="1"/>
        <v>119.8</v>
      </c>
      <c r="Q35" s="11">
        <f t="shared" si="2"/>
        <v>10362.7</v>
      </c>
      <c r="R35" s="14"/>
    </row>
    <row r="36" s="3" customFormat="1" ht="43" customHeight="1" spans="1:18">
      <c r="A36" s="11">
        <v>8</v>
      </c>
      <c r="B36" s="17" t="s">
        <v>59</v>
      </c>
      <c r="C36" s="15" t="s">
        <v>322</v>
      </c>
      <c r="D36" s="17" t="s">
        <v>323</v>
      </c>
      <c r="E36" s="17" t="s">
        <v>45</v>
      </c>
      <c r="F36" s="18" t="s">
        <v>324</v>
      </c>
      <c r="G36" s="21" t="s">
        <v>325</v>
      </c>
      <c r="H36" s="21" t="s">
        <v>34</v>
      </c>
      <c r="I36" s="18" t="s">
        <v>326</v>
      </c>
      <c r="J36" s="21" t="s">
        <v>327</v>
      </c>
      <c r="K36" s="21" t="s">
        <v>37</v>
      </c>
      <c r="L36" s="18" t="s">
        <v>328</v>
      </c>
      <c r="M36" s="18" t="s">
        <v>329</v>
      </c>
      <c r="N36" s="11">
        <f t="shared" si="0"/>
        <v>6512</v>
      </c>
      <c r="O36" s="18" t="s">
        <v>174</v>
      </c>
      <c r="P36" s="11">
        <f t="shared" si="1"/>
        <v>74</v>
      </c>
      <c r="Q36" s="11">
        <f t="shared" si="2"/>
        <v>6586</v>
      </c>
      <c r="R36" s="27"/>
    </row>
    <row r="37" s="1" customFormat="1" ht="40" customHeight="1" spans="1:18">
      <c r="A37" s="11">
        <v>48</v>
      </c>
      <c r="B37" s="17" t="s">
        <v>76</v>
      </c>
      <c r="C37" s="15" t="s">
        <v>322</v>
      </c>
      <c r="D37" s="17" t="s">
        <v>330</v>
      </c>
      <c r="E37" s="17" t="s">
        <v>45</v>
      </c>
      <c r="F37" s="19" t="s">
        <v>331</v>
      </c>
      <c r="G37" s="21" t="s">
        <v>330</v>
      </c>
      <c r="H37" s="21" t="s">
        <v>27</v>
      </c>
      <c r="I37" s="22">
        <v>45139</v>
      </c>
      <c r="J37" s="21" t="s">
        <v>332</v>
      </c>
      <c r="K37" s="21" t="s">
        <v>333</v>
      </c>
      <c r="L37" s="20" t="s">
        <v>334</v>
      </c>
      <c r="M37" s="20">
        <v>176</v>
      </c>
      <c r="N37" s="11">
        <f t="shared" ref="N37:N72" si="3">L37*M37</f>
        <v>10524.8</v>
      </c>
      <c r="O37" s="20" t="s">
        <v>174</v>
      </c>
      <c r="P37" s="11">
        <f t="shared" ref="P37:P72" si="4">O37*L37</f>
        <v>119.6</v>
      </c>
      <c r="Q37" s="11">
        <f t="shared" ref="Q37:Q72" si="5">P37+N37</f>
        <v>10644.4</v>
      </c>
      <c r="R37" s="14"/>
    </row>
    <row r="38" s="1" customFormat="1" ht="40" customHeight="1" spans="1:18">
      <c r="A38" s="11">
        <v>49</v>
      </c>
      <c r="B38" s="17" t="s">
        <v>76</v>
      </c>
      <c r="C38" s="15" t="s">
        <v>322</v>
      </c>
      <c r="D38" s="17" t="s">
        <v>335</v>
      </c>
      <c r="E38" s="17" t="s">
        <v>66</v>
      </c>
      <c r="F38" s="19" t="s">
        <v>336</v>
      </c>
      <c r="G38" s="21" t="s">
        <v>337</v>
      </c>
      <c r="H38" s="21" t="s">
        <v>48</v>
      </c>
      <c r="I38" s="28">
        <v>45992</v>
      </c>
      <c r="J38" s="21" t="s">
        <v>338</v>
      </c>
      <c r="K38" s="21" t="s">
        <v>339</v>
      </c>
      <c r="L38" s="20">
        <v>49.8</v>
      </c>
      <c r="M38" s="20">
        <v>176</v>
      </c>
      <c r="N38" s="11">
        <f t="shared" si="3"/>
        <v>8764.8</v>
      </c>
      <c r="O38" s="20" t="s">
        <v>174</v>
      </c>
      <c r="P38" s="11">
        <f t="shared" si="4"/>
        <v>99.6</v>
      </c>
      <c r="Q38" s="11">
        <f t="shared" si="5"/>
        <v>8864.4</v>
      </c>
      <c r="R38" s="14"/>
    </row>
    <row r="39" s="1" customFormat="1" ht="40" customHeight="1" spans="1:18">
      <c r="A39" s="11">
        <v>50</v>
      </c>
      <c r="B39" s="17" t="s">
        <v>76</v>
      </c>
      <c r="C39" s="15" t="s">
        <v>322</v>
      </c>
      <c r="D39" s="17" t="s">
        <v>340</v>
      </c>
      <c r="E39" s="17" t="s">
        <v>66</v>
      </c>
      <c r="F39" s="106" t="s">
        <v>341</v>
      </c>
      <c r="G39" s="21" t="s">
        <v>340</v>
      </c>
      <c r="H39" s="21" t="s">
        <v>342</v>
      </c>
      <c r="I39" s="28">
        <v>45658</v>
      </c>
      <c r="J39" s="21" t="s">
        <v>343</v>
      </c>
      <c r="K39" s="21" t="s">
        <v>344</v>
      </c>
      <c r="L39" s="20" t="s">
        <v>345</v>
      </c>
      <c r="M39" s="20">
        <v>176</v>
      </c>
      <c r="N39" s="11">
        <f t="shared" si="3"/>
        <v>7392</v>
      </c>
      <c r="O39" s="20" t="s">
        <v>174</v>
      </c>
      <c r="P39" s="11">
        <f t="shared" si="4"/>
        <v>84</v>
      </c>
      <c r="Q39" s="11">
        <f t="shared" si="5"/>
        <v>7476</v>
      </c>
      <c r="R39" s="14"/>
    </row>
    <row r="40" s="1" customFormat="1" ht="40" customHeight="1" spans="1:18">
      <c r="A40" s="11">
        <v>51</v>
      </c>
      <c r="B40" s="17" t="s">
        <v>76</v>
      </c>
      <c r="C40" s="15" t="s">
        <v>322</v>
      </c>
      <c r="D40" s="17" t="s">
        <v>346</v>
      </c>
      <c r="E40" s="17" t="s">
        <v>66</v>
      </c>
      <c r="F40" s="19" t="s">
        <v>347</v>
      </c>
      <c r="G40" s="21" t="s">
        <v>348</v>
      </c>
      <c r="H40" s="21" t="s">
        <v>48</v>
      </c>
      <c r="I40" s="28">
        <v>45627</v>
      </c>
      <c r="J40" s="21" t="s">
        <v>349</v>
      </c>
      <c r="K40" s="21" t="s">
        <v>350</v>
      </c>
      <c r="L40" s="20">
        <v>59.8</v>
      </c>
      <c r="M40" s="20">
        <v>176</v>
      </c>
      <c r="N40" s="11">
        <f t="shared" si="3"/>
        <v>10524.8</v>
      </c>
      <c r="O40" s="20" t="s">
        <v>174</v>
      </c>
      <c r="P40" s="11">
        <f t="shared" si="4"/>
        <v>119.6</v>
      </c>
      <c r="Q40" s="11">
        <f t="shared" si="5"/>
        <v>10644.4</v>
      </c>
      <c r="R40" s="14"/>
    </row>
    <row r="41" s="1" customFormat="1" ht="40" customHeight="1" spans="1:18">
      <c r="A41" s="11">
        <v>54</v>
      </c>
      <c r="B41" s="17" t="s">
        <v>88</v>
      </c>
      <c r="C41" s="17" t="s">
        <v>351</v>
      </c>
      <c r="D41" s="17" t="s">
        <v>352</v>
      </c>
      <c r="E41" s="17" t="s">
        <v>45</v>
      </c>
      <c r="F41" s="29">
        <v>9787121495878</v>
      </c>
      <c r="G41" s="17" t="s">
        <v>353</v>
      </c>
      <c r="H41" s="17" t="s">
        <v>188</v>
      </c>
      <c r="I41" s="18" t="s">
        <v>255</v>
      </c>
      <c r="J41" s="17" t="s">
        <v>354</v>
      </c>
      <c r="K41" s="17" t="s">
        <v>355</v>
      </c>
      <c r="L41" s="11" t="s">
        <v>356</v>
      </c>
      <c r="M41" s="11">
        <v>130</v>
      </c>
      <c r="N41" s="11">
        <f t="shared" si="3"/>
        <v>7670</v>
      </c>
      <c r="O41" s="11">
        <v>2</v>
      </c>
      <c r="P41" s="11">
        <f t="shared" si="4"/>
        <v>118</v>
      </c>
      <c r="Q41" s="11">
        <f t="shared" si="5"/>
        <v>7788</v>
      </c>
      <c r="R41" s="14"/>
    </row>
    <row r="42" s="1" customFormat="1" ht="57" customHeight="1" spans="1:18">
      <c r="A42" s="11">
        <v>56</v>
      </c>
      <c r="B42" s="17" t="s">
        <v>88</v>
      </c>
      <c r="C42" s="17" t="s">
        <v>351</v>
      </c>
      <c r="D42" s="17" t="s">
        <v>357</v>
      </c>
      <c r="E42" s="17" t="s">
        <v>66</v>
      </c>
      <c r="F42" s="29">
        <v>9787040592108</v>
      </c>
      <c r="G42" s="17" t="s">
        <v>358</v>
      </c>
      <c r="H42" s="17" t="s">
        <v>34</v>
      </c>
      <c r="I42" s="22">
        <v>45292</v>
      </c>
      <c r="J42" s="17" t="s">
        <v>359</v>
      </c>
      <c r="K42" s="17" t="s">
        <v>247</v>
      </c>
      <c r="L42" s="11" t="s">
        <v>356</v>
      </c>
      <c r="M42" s="11">
        <v>130</v>
      </c>
      <c r="N42" s="11">
        <f t="shared" si="3"/>
        <v>7670</v>
      </c>
      <c r="O42" s="11">
        <v>2</v>
      </c>
      <c r="P42" s="11">
        <f t="shared" si="4"/>
        <v>118</v>
      </c>
      <c r="Q42" s="11">
        <f t="shared" si="5"/>
        <v>7788</v>
      </c>
      <c r="R42" s="14"/>
    </row>
    <row r="43" s="1" customFormat="1" ht="40" customHeight="1" spans="1:18">
      <c r="A43" s="11">
        <v>57</v>
      </c>
      <c r="B43" s="17" t="s">
        <v>88</v>
      </c>
      <c r="C43" s="17"/>
      <c r="D43" s="17"/>
      <c r="E43" s="17"/>
      <c r="F43" s="29">
        <v>9787040592092</v>
      </c>
      <c r="G43" s="17" t="s">
        <v>360</v>
      </c>
      <c r="H43" s="17" t="s">
        <v>34</v>
      </c>
      <c r="I43" s="18" t="s">
        <v>361</v>
      </c>
      <c r="J43" s="17" t="s">
        <v>359</v>
      </c>
      <c r="K43" s="17" t="s">
        <v>247</v>
      </c>
      <c r="L43" s="11">
        <v>42</v>
      </c>
      <c r="M43" s="11">
        <v>130</v>
      </c>
      <c r="N43" s="11">
        <f t="shared" si="3"/>
        <v>5460</v>
      </c>
      <c r="O43" s="11">
        <v>2</v>
      </c>
      <c r="P43" s="11">
        <f t="shared" si="4"/>
        <v>84</v>
      </c>
      <c r="Q43" s="11">
        <f t="shared" si="5"/>
        <v>5544</v>
      </c>
      <c r="R43" s="14"/>
    </row>
    <row r="44" s="1" customFormat="1" ht="40" customHeight="1" spans="1:18">
      <c r="A44" s="11">
        <v>58</v>
      </c>
      <c r="B44" s="17" t="s">
        <v>88</v>
      </c>
      <c r="C44" s="17" t="s">
        <v>351</v>
      </c>
      <c r="D44" s="17" t="s">
        <v>362</v>
      </c>
      <c r="E44" s="17" t="s">
        <v>66</v>
      </c>
      <c r="F44" s="29">
        <v>9787040634372</v>
      </c>
      <c r="G44" s="17" t="s">
        <v>363</v>
      </c>
      <c r="H44" s="17" t="s">
        <v>34</v>
      </c>
      <c r="I44" s="18" t="s">
        <v>109</v>
      </c>
      <c r="J44" s="17" t="s">
        <v>364</v>
      </c>
      <c r="K44" s="17" t="s">
        <v>365</v>
      </c>
      <c r="L44" s="11">
        <v>49.8</v>
      </c>
      <c r="M44" s="11">
        <v>130</v>
      </c>
      <c r="N44" s="11">
        <f t="shared" si="3"/>
        <v>6474</v>
      </c>
      <c r="O44" s="11">
        <v>2</v>
      </c>
      <c r="P44" s="11">
        <f t="shared" si="4"/>
        <v>99.6</v>
      </c>
      <c r="Q44" s="11">
        <f t="shared" si="5"/>
        <v>6573.6</v>
      </c>
      <c r="R44" s="14"/>
    </row>
    <row r="45" s="1" customFormat="1" ht="40" customHeight="1" spans="1:18">
      <c r="A45" s="11">
        <v>59</v>
      </c>
      <c r="B45" s="17"/>
      <c r="C45" s="17"/>
      <c r="D45" s="17"/>
      <c r="E45" s="17"/>
      <c r="F45" s="29">
        <v>9787040640809</v>
      </c>
      <c r="G45" s="17" t="s">
        <v>366</v>
      </c>
      <c r="H45" s="17" t="s">
        <v>34</v>
      </c>
      <c r="I45" s="18" t="s">
        <v>109</v>
      </c>
      <c r="J45" s="17" t="s">
        <v>364</v>
      </c>
      <c r="K45" s="17" t="s">
        <v>365</v>
      </c>
      <c r="L45" s="11">
        <v>33.8</v>
      </c>
      <c r="M45" s="11">
        <v>130</v>
      </c>
      <c r="N45" s="11">
        <f t="shared" si="3"/>
        <v>4394</v>
      </c>
      <c r="O45" s="11">
        <v>2</v>
      </c>
      <c r="P45" s="11">
        <f t="shared" si="4"/>
        <v>67.6</v>
      </c>
      <c r="Q45" s="11">
        <f t="shared" si="5"/>
        <v>4461.6</v>
      </c>
      <c r="R45" s="14"/>
    </row>
    <row r="46" s="1" customFormat="1" ht="40" customHeight="1" spans="1:18">
      <c r="A46" s="11">
        <v>60</v>
      </c>
      <c r="B46" s="17" t="s">
        <v>88</v>
      </c>
      <c r="C46" s="17" t="s">
        <v>351</v>
      </c>
      <c r="D46" s="17" t="s">
        <v>367</v>
      </c>
      <c r="E46" s="17" t="s">
        <v>24</v>
      </c>
      <c r="F46" s="104" t="s">
        <v>368</v>
      </c>
      <c r="G46" s="17" t="s">
        <v>369</v>
      </c>
      <c r="H46" s="17" t="s">
        <v>370</v>
      </c>
      <c r="I46" s="22">
        <v>45292</v>
      </c>
      <c r="J46" s="17" t="s">
        <v>371</v>
      </c>
      <c r="K46" s="17" t="s">
        <v>372</v>
      </c>
      <c r="L46" s="11">
        <v>49</v>
      </c>
      <c r="M46" s="11">
        <v>130</v>
      </c>
      <c r="N46" s="11">
        <f t="shared" si="3"/>
        <v>6370</v>
      </c>
      <c r="O46" s="11">
        <v>2</v>
      </c>
      <c r="P46" s="11">
        <f t="shared" si="4"/>
        <v>98</v>
      </c>
      <c r="Q46" s="11">
        <f t="shared" si="5"/>
        <v>6468</v>
      </c>
      <c r="R46" s="14"/>
    </row>
    <row r="47" s="1" customFormat="1" ht="40" customHeight="1" spans="1:18">
      <c r="A47" s="11">
        <v>62</v>
      </c>
      <c r="B47" s="17" t="s">
        <v>88</v>
      </c>
      <c r="C47" s="17" t="s">
        <v>373</v>
      </c>
      <c r="D47" s="17" t="s">
        <v>374</v>
      </c>
      <c r="E47" s="17" t="s">
        <v>66</v>
      </c>
      <c r="F47" s="18" t="s">
        <v>375</v>
      </c>
      <c r="G47" s="21" t="s">
        <v>376</v>
      </c>
      <c r="H47" s="21" t="s">
        <v>98</v>
      </c>
      <c r="I47" s="18" t="s">
        <v>284</v>
      </c>
      <c r="J47" s="21" t="s">
        <v>377</v>
      </c>
      <c r="K47" s="17" t="s">
        <v>378</v>
      </c>
      <c r="L47" s="20">
        <v>49</v>
      </c>
      <c r="M47" s="20">
        <v>125</v>
      </c>
      <c r="N47" s="11">
        <f t="shared" si="3"/>
        <v>6125</v>
      </c>
      <c r="O47" s="20">
        <v>2</v>
      </c>
      <c r="P47" s="11">
        <f t="shared" si="4"/>
        <v>98</v>
      </c>
      <c r="Q47" s="11">
        <f t="shared" si="5"/>
        <v>6223</v>
      </c>
      <c r="R47" s="14"/>
    </row>
    <row r="48" s="1" customFormat="1" ht="40" customHeight="1" spans="1:18">
      <c r="A48" s="11">
        <v>63</v>
      </c>
      <c r="B48" s="17" t="s">
        <v>88</v>
      </c>
      <c r="C48" s="17" t="s">
        <v>373</v>
      </c>
      <c r="D48" s="17" t="s">
        <v>379</v>
      </c>
      <c r="E48" s="17" t="s">
        <v>66</v>
      </c>
      <c r="F48" s="18" t="s">
        <v>380</v>
      </c>
      <c r="G48" s="21" t="s">
        <v>381</v>
      </c>
      <c r="H48" s="11" t="s">
        <v>34</v>
      </c>
      <c r="I48" s="18" t="s">
        <v>382</v>
      </c>
      <c r="J48" s="11" t="s">
        <v>383</v>
      </c>
      <c r="K48" s="17" t="s">
        <v>37</v>
      </c>
      <c r="L48" s="20">
        <v>49.9</v>
      </c>
      <c r="M48" s="20">
        <v>125</v>
      </c>
      <c r="N48" s="11">
        <f t="shared" si="3"/>
        <v>6237.5</v>
      </c>
      <c r="O48" s="20">
        <v>2</v>
      </c>
      <c r="P48" s="11">
        <f t="shared" si="4"/>
        <v>99.8</v>
      </c>
      <c r="Q48" s="11">
        <f t="shared" si="5"/>
        <v>6337.3</v>
      </c>
      <c r="R48" s="14"/>
    </row>
    <row r="49" s="1" customFormat="1" ht="40" customHeight="1" spans="1:18">
      <c r="A49" s="11">
        <v>64</v>
      </c>
      <c r="B49" s="17" t="s">
        <v>88</v>
      </c>
      <c r="C49" s="17" t="s">
        <v>373</v>
      </c>
      <c r="D49" s="17" t="s">
        <v>384</v>
      </c>
      <c r="E49" s="17" t="s">
        <v>66</v>
      </c>
      <c r="F49" s="18" t="s">
        <v>385</v>
      </c>
      <c r="G49" s="21" t="s">
        <v>386</v>
      </c>
      <c r="H49" s="21" t="s">
        <v>98</v>
      </c>
      <c r="I49" s="18" t="s">
        <v>387</v>
      </c>
      <c r="J49" s="11" t="s">
        <v>388</v>
      </c>
      <c r="K49" s="17" t="s">
        <v>389</v>
      </c>
      <c r="L49" s="20">
        <v>49</v>
      </c>
      <c r="M49" s="20">
        <v>125</v>
      </c>
      <c r="N49" s="11">
        <f t="shared" si="3"/>
        <v>6125</v>
      </c>
      <c r="O49" s="20">
        <v>2</v>
      </c>
      <c r="P49" s="11">
        <f t="shared" si="4"/>
        <v>98</v>
      </c>
      <c r="Q49" s="11">
        <f t="shared" si="5"/>
        <v>6223</v>
      </c>
      <c r="R49" s="14"/>
    </row>
    <row r="50" s="1" customFormat="1" ht="40" customHeight="1" spans="1:18">
      <c r="A50" s="11">
        <v>65</v>
      </c>
      <c r="B50" s="17" t="s">
        <v>88</v>
      </c>
      <c r="C50" s="17" t="s">
        <v>373</v>
      </c>
      <c r="D50" s="17" t="s">
        <v>390</v>
      </c>
      <c r="E50" s="17" t="s">
        <v>24</v>
      </c>
      <c r="F50" s="18" t="s">
        <v>391</v>
      </c>
      <c r="G50" s="21" t="s">
        <v>392</v>
      </c>
      <c r="H50" s="21" t="s">
        <v>94</v>
      </c>
      <c r="I50" s="22">
        <v>45200</v>
      </c>
      <c r="J50" s="21" t="s">
        <v>393</v>
      </c>
      <c r="K50" s="17" t="s">
        <v>37</v>
      </c>
      <c r="L50" s="20">
        <v>49.8</v>
      </c>
      <c r="M50" s="20">
        <v>125</v>
      </c>
      <c r="N50" s="11">
        <f t="shared" si="3"/>
        <v>6225</v>
      </c>
      <c r="O50" s="20">
        <v>2</v>
      </c>
      <c r="P50" s="11">
        <f t="shared" si="4"/>
        <v>99.6</v>
      </c>
      <c r="Q50" s="11">
        <f t="shared" si="5"/>
        <v>6324.6</v>
      </c>
      <c r="R50" s="14"/>
    </row>
    <row r="51" s="1" customFormat="1" ht="40" customHeight="1" spans="1:18">
      <c r="A51" s="11">
        <v>67</v>
      </c>
      <c r="B51" s="17" t="s">
        <v>88</v>
      </c>
      <c r="C51" s="17" t="s">
        <v>394</v>
      </c>
      <c r="D51" s="17" t="s">
        <v>395</v>
      </c>
      <c r="E51" s="17" t="s">
        <v>66</v>
      </c>
      <c r="F51" s="30">
        <v>9787040543773</v>
      </c>
      <c r="G51" s="17" t="s">
        <v>396</v>
      </c>
      <c r="H51" s="21" t="s">
        <v>397</v>
      </c>
      <c r="I51" s="31">
        <v>44082</v>
      </c>
      <c r="J51" s="21" t="s">
        <v>398</v>
      </c>
      <c r="K51" s="11" t="s">
        <v>37</v>
      </c>
      <c r="L51" s="20" t="s">
        <v>399</v>
      </c>
      <c r="M51" s="20" t="s">
        <v>400</v>
      </c>
      <c r="N51" s="11">
        <f t="shared" si="3"/>
        <v>8167.2</v>
      </c>
      <c r="O51" s="20" t="s">
        <v>113</v>
      </c>
      <c r="P51" s="11">
        <f t="shared" si="4"/>
        <v>149.4</v>
      </c>
      <c r="Q51" s="11">
        <f t="shared" si="5"/>
        <v>8316.6</v>
      </c>
      <c r="R51" s="14"/>
    </row>
    <row r="52" s="1" customFormat="1" ht="40" customHeight="1" spans="1:18">
      <c r="A52" s="11">
        <v>68</v>
      </c>
      <c r="B52" s="17" t="s">
        <v>88</v>
      </c>
      <c r="C52" s="17" t="s">
        <v>394</v>
      </c>
      <c r="D52" s="17" t="s">
        <v>401</v>
      </c>
      <c r="E52" s="17" t="s">
        <v>66</v>
      </c>
      <c r="F52" s="30">
        <v>9787563578061</v>
      </c>
      <c r="G52" s="17" t="s">
        <v>402</v>
      </c>
      <c r="H52" s="21" t="s">
        <v>177</v>
      </c>
      <c r="I52" s="31">
        <v>46060</v>
      </c>
      <c r="J52" s="21" t="s">
        <v>403</v>
      </c>
      <c r="K52" s="21" t="s">
        <v>404</v>
      </c>
      <c r="L52" s="20">
        <v>46</v>
      </c>
      <c r="M52" s="20" t="s">
        <v>400</v>
      </c>
      <c r="N52" s="11">
        <f t="shared" si="3"/>
        <v>7544</v>
      </c>
      <c r="O52" s="20">
        <v>3</v>
      </c>
      <c r="P52" s="11">
        <f t="shared" si="4"/>
        <v>138</v>
      </c>
      <c r="Q52" s="11">
        <f t="shared" si="5"/>
        <v>7682</v>
      </c>
      <c r="R52" s="14"/>
    </row>
    <row r="53" s="1" customFormat="1" ht="40" customHeight="1" spans="1:18">
      <c r="A53" s="11">
        <v>69</v>
      </c>
      <c r="B53" s="17" t="s">
        <v>88</v>
      </c>
      <c r="C53" s="17" t="s">
        <v>394</v>
      </c>
      <c r="D53" s="17" t="s">
        <v>405</v>
      </c>
      <c r="E53" s="17" t="s">
        <v>66</v>
      </c>
      <c r="F53" s="104" t="s">
        <v>406</v>
      </c>
      <c r="G53" s="17" t="s">
        <v>407</v>
      </c>
      <c r="H53" s="17" t="s">
        <v>27</v>
      </c>
      <c r="I53" s="32">
        <v>45355</v>
      </c>
      <c r="J53" s="21" t="s">
        <v>408</v>
      </c>
      <c r="K53" s="11" t="s">
        <v>37</v>
      </c>
      <c r="L53" s="20">
        <v>55</v>
      </c>
      <c r="M53" s="20" t="s">
        <v>400</v>
      </c>
      <c r="N53" s="11">
        <f t="shared" si="3"/>
        <v>9020</v>
      </c>
      <c r="O53" s="20">
        <v>3</v>
      </c>
      <c r="P53" s="11">
        <f t="shared" si="4"/>
        <v>165</v>
      </c>
      <c r="Q53" s="11">
        <f t="shared" si="5"/>
        <v>9185</v>
      </c>
      <c r="R53" s="14"/>
    </row>
    <row r="54" s="1" customFormat="1" ht="40" customHeight="1" spans="1:18">
      <c r="A54" s="11">
        <v>70</v>
      </c>
      <c r="B54" s="17" t="s">
        <v>88</v>
      </c>
      <c r="C54" s="17" t="s">
        <v>394</v>
      </c>
      <c r="D54" s="17" t="s">
        <v>409</v>
      </c>
      <c r="E54" s="17" t="s">
        <v>24</v>
      </c>
      <c r="F54" s="17" t="s">
        <v>410</v>
      </c>
      <c r="G54" s="17" t="s">
        <v>411</v>
      </c>
      <c r="H54" s="21" t="s">
        <v>94</v>
      </c>
      <c r="I54" s="31">
        <v>45505</v>
      </c>
      <c r="J54" s="21" t="s">
        <v>412</v>
      </c>
      <c r="K54" s="21" t="s">
        <v>413</v>
      </c>
      <c r="L54" s="20">
        <v>49</v>
      </c>
      <c r="M54" s="20" t="s">
        <v>400</v>
      </c>
      <c r="N54" s="11">
        <f t="shared" si="3"/>
        <v>8036</v>
      </c>
      <c r="O54" s="20">
        <v>3</v>
      </c>
      <c r="P54" s="11">
        <f t="shared" si="4"/>
        <v>147</v>
      </c>
      <c r="Q54" s="11">
        <f t="shared" si="5"/>
        <v>8183</v>
      </c>
      <c r="R54" s="14"/>
    </row>
    <row r="55" s="1" customFormat="1" ht="40" customHeight="1" spans="1:18">
      <c r="A55" s="11">
        <v>72</v>
      </c>
      <c r="B55" s="17" t="s">
        <v>114</v>
      </c>
      <c r="C55" s="17" t="s">
        <v>414</v>
      </c>
      <c r="D55" s="17" t="s">
        <v>415</v>
      </c>
      <c r="E55" s="17" t="s">
        <v>45</v>
      </c>
      <c r="F55" s="107" t="s">
        <v>416</v>
      </c>
      <c r="G55" s="34" t="s">
        <v>417</v>
      </c>
      <c r="H55" s="34" t="s">
        <v>418</v>
      </c>
      <c r="I55" s="35" t="s">
        <v>225</v>
      </c>
      <c r="J55" s="34" t="s">
        <v>419</v>
      </c>
      <c r="K55" s="34" t="s">
        <v>420</v>
      </c>
      <c r="L55" s="33">
        <v>39.8</v>
      </c>
      <c r="M55" s="33">
        <v>137</v>
      </c>
      <c r="N55" s="11">
        <f t="shared" si="3"/>
        <v>5452.6</v>
      </c>
      <c r="O55" s="33">
        <v>1</v>
      </c>
      <c r="P55" s="11">
        <f t="shared" si="4"/>
        <v>39.8</v>
      </c>
      <c r="Q55" s="11">
        <f t="shared" si="5"/>
        <v>5492.4</v>
      </c>
      <c r="R55" s="14"/>
    </row>
    <row r="56" s="1" customFormat="1" ht="40" customHeight="1" spans="1:18">
      <c r="A56" s="11">
        <v>73</v>
      </c>
      <c r="B56" s="17" t="s">
        <v>114</v>
      </c>
      <c r="C56" s="17" t="s">
        <v>414</v>
      </c>
      <c r="D56" s="17" t="s">
        <v>421</v>
      </c>
      <c r="E56" s="17" t="s">
        <v>66</v>
      </c>
      <c r="F56" s="36" t="s">
        <v>422</v>
      </c>
      <c r="G56" s="36" t="s">
        <v>423</v>
      </c>
      <c r="H56" s="36" t="s">
        <v>424</v>
      </c>
      <c r="I56" s="36" t="s">
        <v>425</v>
      </c>
      <c r="J56" s="37" t="s">
        <v>426</v>
      </c>
      <c r="K56" s="37" t="s">
        <v>427</v>
      </c>
      <c r="L56" s="38" t="s">
        <v>428</v>
      </c>
      <c r="M56" s="38" t="s">
        <v>429</v>
      </c>
      <c r="N56" s="11">
        <f t="shared" si="3"/>
        <v>7946</v>
      </c>
      <c r="O56" s="38" t="s">
        <v>310</v>
      </c>
      <c r="P56" s="11">
        <f t="shared" si="4"/>
        <v>58</v>
      </c>
      <c r="Q56" s="11">
        <f t="shared" si="5"/>
        <v>8004</v>
      </c>
      <c r="R56" s="14"/>
    </row>
    <row r="57" s="1" customFormat="1" ht="40" customHeight="1" spans="1:18">
      <c r="A57" s="11">
        <v>74</v>
      </c>
      <c r="B57" s="17" t="s">
        <v>114</v>
      </c>
      <c r="C57" s="17" t="s">
        <v>414</v>
      </c>
      <c r="D57" s="17" t="s">
        <v>430</v>
      </c>
      <c r="E57" s="17" t="s">
        <v>66</v>
      </c>
      <c r="F57" s="35" t="s">
        <v>431</v>
      </c>
      <c r="G57" s="34" t="s">
        <v>432</v>
      </c>
      <c r="H57" s="34" t="s">
        <v>433</v>
      </c>
      <c r="I57" s="35" t="s">
        <v>434</v>
      </c>
      <c r="J57" s="34" t="s">
        <v>435</v>
      </c>
      <c r="K57" s="34" t="s">
        <v>37</v>
      </c>
      <c r="L57" s="33">
        <v>39</v>
      </c>
      <c r="M57" s="33">
        <v>137</v>
      </c>
      <c r="N57" s="11">
        <f t="shared" si="3"/>
        <v>5343</v>
      </c>
      <c r="O57" s="33" t="s">
        <v>174</v>
      </c>
      <c r="P57" s="11">
        <f t="shared" si="4"/>
        <v>78</v>
      </c>
      <c r="Q57" s="11">
        <f t="shared" si="5"/>
        <v>5421</v>
      </c>
      <c r="R57" s="14"/>
    </row>
    <row r="58" s="1" customFormat="1" ht="40" customHeight="1" spans="1:18">
      <c r="A58" s="11">
        <v>75</v>
      </c>
      <c r="B58" s="17" t="s">
        <v>114</v>
      </c>
      <c r="C58" s="17" t="s">
        <v>414</v>
      </c>
      <c r="D58" s="17" t="s">
        <v>436</v>
      </c>
      <c r="E58" s="17" t="s">
        <v>66</v>
      </c>
      <c r="F58" s="108" t="s">
        <v>437</v>
      </c>
      <c r="G58" s="36" t="s">
        <v>438</v>
      </c>
      <c r="H58" s="36" t="s">
        <v>424</v>
      </c>
      <c r="I58" s="36" t="s">
        <v>361</v>
      </c>
      <c r="J58" s="37" t="s">
        <v>439</v>
      </c>
      <c r="K58" s="37" t="s">
        <v>427</v>
      </c>
      <c r="L58" s="38" t="s">
        <v>399</v>
      </c>
      <c r="M58" s="38" t="s">
        <v>429</v>
      </c>
      <c r="N58" s="11">
        <f t="shared" si="3"/>
        <v>6822.6</v>
      </c>
      <c r="O58" s="38" t="s">
        <v>174</v>
      </c>
      <c r="P58" s="11">
        <f t="shared" si="4"/>
        <v>99.6</v>
      </c>
      <c r="Q58" s="11">
        <f t="shared" si="5"/>
        <v>6922.2</v>
      </c>
      <c r="R58" s="14"/>
    </row>
    <row r="59" s="1" customFormat="1" ht="40" customHeight="1" spans="1:18">
      <c r="A59" s="11">
        <v>76</v>
      </c>
      <c r="B59" s="17" t="s">
        <v>114</v>
      </c>
      <c r="C59" s="17" t="s">
        <v>414</v>
      </c>
      <c r="D59" s="17" t="s">
        <v>440</v>
      </c>
      <c r="E59" s="17" t="s">
        <v>441</v>
      </c>
      <c r="F59" s="35" t="s">
        <v>442</v>
      </c>
      <c r="G59" s="34" t="s">
        <v>443</v>
      </c>
      <c r="H59" s="34" t="s">
        <v>424</v>
      </c>
      <c r="I59" s="35" t="s">
        <v>444</v>
      </c>
      <c r="J59" s="34" t="s">
        <v>445</v>
      </c>
      <c r="K59" s="34" t="s">
        <v>446</v>
      </c>
      <c r="L59" s="33">
        <v>58</v>
      </c>
      <c r="M59" s="33">
        <v>137</v>
      </c>
      <c r="N59" s="11">
        <f t="shared" si="3"/>
        <v>7946</v>
      </c>
      <c r="O59" s="33" t="s">
        <v>310</v>
      </c>
      <c r="P59" s="11">
        <f t="shared" si="4"/>
        <v>58</v>
      </c>
      <c r="Q59" s="11">
        <f t="shared" si="5"/>
        <v>8004</v>
      </c>
      <c r="R59" s="14"/>
    </row>
    <row r="60" s="1" customFormat="1" ht="40" customHeight="1" spans="1:18">
      <c r="A60" s="11">
        <v>78</v>
      </c>
      <c r="B60" s="17" t="s">
        <v>114</v>
      </c>
      <c r="C60" s="17" t="s">
        <v>447</v>
      </c>
      <c r="D60" s="17" t="s">
        <v>448</v>
      </c>
      <c r="E60" s="17" t="s">
        <v>45</v>
      </c>
      <c r="F60" s="36" t="s">
        <v>449</v>
      </c>
      <c r="G60" s="34" t="s">
        <v>450</v>
      </c>
      <c r="H60" s="37" t="s">
        <v>34</v>
      </c>
      <c r="I60" s="36" t="s">
        <v>284</v>
      </c>
      <c r="J60" s="37" t="s">
        <v>451</v>
      </c>
      <c r="K60" s="37" t="s">
        <v>51</v>
      </c>
      <c r="L60" s="38" t="s">
        <v>452</v>
      </c>
      <c r="M60" s="38" t="s">
        <v>453</v>
      </c>
      <c r="N60" s="11">
        <f t="shared" si="3"/>
        <v>4964.8</v>
      </c>
      <c r="O60" s="38" t="s">
        <v>310</v>
      </c>
      <c r="P60" s="11">
        <f t="shared" si="4"/>
        <v>42.8</v>
      </c>
      <c r="Q60" s="11">
        <f t="shared" si="5"/>
        <v>5007.6</v>
      </c>
      <c r="R60" s="14"/>
    </row>
    <row r="61" s="1" customFormat="1" ht="40" customHeight="1" spans="1:18">
      <c r="A61" s="11">
        <v>79</v>
      </c>
      <c r="B61" s="17" t="s">
        <v>114</v>
      </c>
      <c r="C61" s="17" t="s">
        <v>447</v>
      </c>
      <c r="D61" s="17" t="s">
        <v>454</v>
      </c>
      <c r="E61" s="17" t="s">
        <v>66</v>
      </c>
      <c r="F61" s="107" t="s">
        <v>455</v>
      </c>
      <c r="G61" s="34" t="s">
        <v>454</v>
      </c>
      <c r="H61" s="34" t="s">
        <v>418</v>
      </c>
      <c r="I61" s="35" t="s">
        <v>284</v>
      </c>
      <c r="J61" s="34" t="s">
        <v>456</v>
      </c>
      <c r="K61" s="34" t="s">
        <v>457</v>
      </c>
      <c r="L61" s="33">
        <v>49.8</v>
      </c>
      <c r="M61" s="33">
        <v>116</v>
      </c>
      <c r="N61" s="11">
        <f t="shared" si="3"/>
        <v>5776.8</v>
      </c>
      <c r="O61" s="33">
        <v>2</v>
      </c>
      <c r="P61" s="11">
        <f t="shared" si="4"/>
        <v>99.6</v>
      </c>
      <c r="Q61" s="11">
        <f t="shared" si="5"/>
        <v>5876.4</v>
      </c>
      <c r="R61" s="14"/>
    </row>
    <row r="62" s="1" customFormat="1" ht="40" customHeight="1" spans="1:18">
      <c r="A62" s="11">
        <v>80</v>
      </c>
      <c r="B62" s="17" t="s">
        <v>114</v>
      </c>
      <c r="C62" s="17" t="s">
        <v>447</v>
      </c>
      <c r="D62" s="17" t="s">
        <v>458</v>
      </c>
      <c r="E62" s="17" t="s">
        <v>66</v>
      </c>
      <c r="F62" s="107" t="s">
        <v>459</v>
      </c>
      <c r="G62" s="34" t="s">
        <v>460</v>
      </c>
      <c r="H62" s="34" t="s">
        <v>224</v>
      </c>
      <c r="I62" s="35" t="s">
        <v>49</v>
      </c>
      <c r="J62" s="34" t="s">
        <v>461</v>
      </c>
      <c r="K62" s="34" t="s">
        <v>37</v>
      </c>
      <c r="L62" s="33">
        <v>88</v>
      </c>
      <c r="M62" s="33">
        <v>116</v>
      </c>
      <c r="N62" s="11">
        <f t="shared" si="3"/>
        <v>10208</v>
      </c>
      <c r="O62" s="33">
        <v>1</v>
      </c>
      <c r="P62" s="11">
        <f t="shared" si="4"/>
        <v>88</v>
      </c>
      <c r="Q62" s="11">
        <f t="shared" si="5"/>
        <v>10296</v>
      </c>
      <c r="R62" s="14"/>
    </row>
    <row r="63" s="1" customFormat="1" ht="40" customHeight="1" spans="1:18">
      <c r="A63" s="11">
        <v>81</v>
      </c>
      <c r="B63" s="17" t="s">
        <v>114</v>
      </c>
      <c r="C63" s="17" t="s">
        <v>447</v>
      </c>
      <c r="D63" s="17" t="s">
        <v>462</v>
      </c>
      <c r="E63" s="17" t="s">
        <v>24</v>
      </c>
      <c r="F63" s="35" t="s">
        <v>463</v>
      </c>
      <c r="G63" s="34" t="s">
        <v>464</v>
      </c>
      <c r="H63" s="34" t="s">
        <v>418</v>
      </c>
      <c r="I63" s="28">
        <v>45531</v>
      </c>
      <c r="J63" s="34" t="s">
        <v>465</v>
      </c>
      <c r="K63" s="34" t="s">
        <v>37</v>
      </c>
      <c r="L63" s="33">
        <v>49.9</v>
      </c>
      <c r="M63" s="33">
        <v>116</v>
      </c>
      <c r="N63" s="11">
        <f t="shared" si="3"/>
        <v>5788.4</v>
      </c>
      <c r="O63" s="33" t="s">
        <v>174</v>
      </c>
      <c r="P63" s="11">
        <f t="shared" si="4"/>
        <v>99.8</v>
      </c>
      <c r="Q63" s="11">
        <f t="shared" si="5"/>
        <v>5888.2</v>
      </c>
      <c r="R63" s="14"/>
    </row>
    <row r="64" s="1" customFormat="1" ht="40" customHeight="1" spans="1:18">
      <c r="A64" s="11">
        <v>83</v>
      </c>
      <c r="B64" s="17" t="s">
        <v>114</v>
      </c>
      <c r="C64" s="17" t="s">
        <v>466</v>
      </c>
      <c r="D64" s="17" t="s">
        <v>467</v>
      </c>
      <c r="E64" s="17" t="s">
        <v>66</v>
      </c>
      <c r="F64" s="36" t="s">
        <v>468</v>
      </c>
      <c r="G64" s="37" t="s">
        <v>469</v>
      </c>
      <c r="H64" s="37" t="s">
        <v>470</v>
      </c>
      <c r="I64" s="36" t="s">
        <v>69</v>
      </c>
      <c r="J64" s="37" t="s">
        <v>471</v>
      </c>
      <c r="K64" s="37" t="s">
        <v>37</v>
      </c>
      <c r="L64" s="38">
        <v>35</v>
      </c>
      <c r="M64" s="38">
        <v>95</v>
      </c>
      <c r="N64" s="11">
        <f t="shared" si="3"/>
        <v>3325</v>
      </c>
      <c r="O64" s="38">
        <v>3</v>
      </c>
      <c r="P64" s="11">
        <f t="shared" si="4"/>
        <v>105</v>
      </c>
      <c r="Q64" s="11">
        <f t="shared" si="5"/>
        <v>3430</v>
      </c>
      <c r="R64" s="14"/>
    </row>
    <row r="65" s="1" customFormat="1" ht="40" customHeight="1" spans="1:18">
      <c r="A65" s="11">
        <v>84</v>
      </c>
      <c r="B65" s="17" t="s">
        <v>114</v>
      </c>
      <c r="C65" s="17" t="s">
        <v>466</v>
      </c>
      <c r="D65" s="17" t="s">
        <v>472</v>
      </c>
      <c r="E65" s="17" t="s">
        <v>66</v>
      </c>
      <c r="F65" s="36" t="s">
        <v>473</v>
      </c>
      <c r="G65" s="37" t="s">
        <v>474</v>
      </c>
      <c r="H65" s="37" t="s">
        <v>475</v>
      </c>
      <c r="I65" s="36" t="s">
        <v>476</v>
      </c>
      <c r="J65" s="37" t="s">
        <v>477</v>
      </c>
      <c r="K65" s="37" t="s">
        <v>478</v>
      </c>
      <c r="L65" s="38">
        <v>60</v>
      </c>
      <c r="M65" s="38">
        <v>95</v>
      </c>
      <c r="N65" s="11">
        <f t="shared" si="3"/>
        <v>5700</v>
      </c>
      <c r="O65" s="38">
        <v>3</v>
      </c>
      <c r="P65" s="11">
        <f t="shared" si="4"/>
        <v>180</v>
      </c>
      <c r="Q65" s="11">
        <f t="shared" si="5"/>
        <v>5880</v>
      </c>
      <c r="R65" s="14"/>
    </row>
    <row r="66" s="1" customFormat="1" ht="40" customHeight="1" spans="1:18">
      <c r="A66" s="11">
        <v>85</v>
      </c>
      <c r="B66" s="17" t="s">
        <v>114</v>
      </c>
      <c r="C66" s="17" t="s">
        <v>466</v>
      </c>
      <c r="D66" s="17" t="s">
        <v>479</v>
      </c>
      <c r="E66" s="17" t="s">
        <v>66</v>
      </c>
      <c r="F66" s="36" t="s">
        <v>480</v>
      </c>
      <c r="G66" s="37" t="s">
        <v>481</v>
      </c>
      <c r="H66" s="37" t="s">
        <v>482</v>
      </c>
      <c r="I66" s="36" t="s">
        <v>56</v>
      </c>
      <c r="J66" s="37" t="s">
        <v>483</v>
      </c>
      <c r="K66" s="37" t="s">
        <v>37</v>
      </c>
      <c r="L66" s="38">
        <v>39.8</v>
      </c>
      <c r="M66" s="38">
        <v>95</v>
      </c>
      <c r="N66" s="11">
        <f t="shared" si="3"/>
        <v>3781</v>
      </c>
      <c r="O66" s="38">
        <v>3</v>
      </c>
      <c r="P66" s="11">
        <f t="shared" si="4"/>
        <v>119.4</v>
      </c>
      <c r="Q66" s="11">
        <f t="shared" si="5"/>
        <v>3900.4</v>
      </c>
      <c r="R66" s="14"/>
    </row>
    <row r="67" s="1" customFormat="1" ht="40" customHeight="1" spans="1:18">
      <c r="A67" s="11">
        <v>86</v>
      </c>
      <c r="B67" s="17" t="s">
        <v>114</v>
      </c>
      <c r="C67" s="17" t="s">
        <v>466</v>
      </c>
      <c r="D67" s="17" t="s">
        <v>484</v>
      </c>
      <c r="E67" s="17" t="s">
        <v>66</v>
      </c>
      <c r="F67" s="36" t="s">
        <v>485</v>
      </c>
      <c r="G67" s="37" t="s">
        <v>486</v>
      </c>
      <c r="H67" s="37" t="s">
        <v>55</v>
      </c>
      <c r="I67" s="36" t="s">
        <v>189</v>
      </c>
      <c r="J67" s="37" t="s">
        <v>487</v>
      </c>
      <c r="K67" s="37" t="s">
        <v>37</v>
      </c>
      <c r="L67" s="38">
        <v>56</v>
      </c>
      <c r="M67" s="38">
        <v>95</v>
      </c>
      <c r="N67" s="11">
        <f t="shared" si="3"/>
        <v>5320</v>
      </c>
      <c r="O67" s="38">
        <v>3</v>
      </c>
      <c r="P67" s="11">
        <f t="shared" si="4"/>
        <v>168</v>
      </c>
      <c r="Q67" s="11">
        <f t="shared" si="5"/>
        <v>5488</v>
      </c>
      <c r="R67" s="14"/>
    </row>
    <row r="68" s="1" customFormat="1" ht="40" customHeight="1" spans="1:18">
      <c r="A68" s="11">
        <v>88</v>
      </c>
      <c r="B68" s="17" t="s">
        <v>128</v>
      </c>
      <c r="C68" s="17" t="s">
        <v>488</v>
      </c>
      <c r="D68" s="17" t="s">
        <v>130</v>
      </c>
      <c r="E68" s="17" t="s">
        <v>131</v>
      </c>
      <c r="F68" s="18" t="s">
        <v>132</v>
      </c>
      <c r="G68" s="17" t="s">
        <v>489</v>
      </c>
      <c r="H68" s="17" t="s">
        <v>490</v>
      </c>
      <c r="I68" s="17" t="s">
        <v>135</v>
      </c>
      <c r="J68" s="17" t="s">
        <v>491</v>
      </c>
      <c r="K68" s="21" t="s">
        <v>492</v>
      </c>
      <c r="L68" s="18">
        <v>20</v>
      </c>
      <c r="M68" s="20">
        <v>2172</v>
      </c>
      <c r="N68" s="11">
        <f t="shared" si="3"/>
        <v>43440</v>
      </c>
      <c r="O68" s="20">
        <v>0</v>
      </c>
      <c r="P68" s="11">
        <f t="shared" si="4"/>
        <v>0</v>
      </c>
      <c r="Q68" s="11">
        <f t="shared" si="5"/>
        <v>43440</v>
      </c>
      <c r="R68" s="14"/>
    </row>
    <row r="69" s="1" customFormat="1" ht="40" customHeight="1" spans="1:18">
      <c r="A69" s="11">
        <v>89</v>
      </c>
      <c r="B69" s="17" t="s">
        <v>128</v>
      </c>
      <c r="C69" s="17" t="s">
        <v>488</v>
      </c>
      <c r="D69" s="17" t="s">
        <v>493</v>
      </c>
      <c r="E69" s="17" t="s">
        <v>131</v>
      </c>
      <c r="F69" s="109" t="s">
        <v>494</v>
      </c>
      <c r="G69" s="11" t="s">
        <v>493</v>
      </c>
      <c r="H69" s="39" t="s">
        <v>34</v>
      </c>
      <c r="I69" s="39" t="s">
        <v>495</v>
      </c>
      <c r="J69" s="21" t="s">
        <v>496</v>
      </c>
      <c r="K69" s="17" t="s">
        <v>497</v>
      </c>
      <c r="L69" s="18">
        <v>25</v>
      </c>
      <c r="M69" s="20">
        <v>2172</v>
      </c>
      <c r="N69" s="11">
        <f t="shared" si="3"/>
        <v>54300</v>
      </c>
      <c r="O69" s="20">
        <v>8</v>
      </c>
      <c r="P69" s="11">
        <f t="shared" si="4"/>
        <v>200</v>
      </c>
      <c r="Q69" s="11">
        <f t="shared" si="5"/>
        <v>54500</v>
      </c>
      <c r="R69" s="14"/>
    </row>
    <row r="70" s="1" customFormat="1" ht="40" customHeight="1" spans="1:18">
      <c r="A70" s="11">
        <v>91</v>
      </c>
      <c r="B70" s="17" t="s">
        <v>128</v>
      </c>
      <c r="C70" s="17" t="s">
        <v>488</v>
      </c>
      <c r="D70" s="17" t="s">
        <v>498</v>
      </c>
      <c r="E70" s="17" t="s">
        <v>131</v>
      </c>
      <c r="F70" s="103" t="s">
        <v>499</v>
      </c>
      <c r="G70" s="21" t="s">
        <v>498</v>
      </c>
      <c r="H70" s="21" t="s">
        <v>34</v>
      </c>
      <c r="I70" s="22" t="s">
        <v>500</v>
      </c>
      <c r="J70" s="21" t="s">
        <v>501</v>
      </c>
      <c r="K70" s="21" t="s">
        <v>492</v>
      </c>
      <c r="L70" s="20">
        <v>26</v>
      </c>
      <c r="M70" s="20">
        <v>2172</v>
      </c>
      <c r="N70" s="11">
        <f t="shared" si="3"/>
        <v>56472</v>
      </c>
      <c r="O70" s="20">
        <v>7</v>
      </c>
      <c r="P70" s="11">
        <f t="shared" si="4"/>
        <v>182</v>
      </c>
      <c r="Q70" s="11">
        <f t="shared" si="5"/>
        <v>56654</v>
      </c>
      <c r="R70" s="14"/>
    </row>
    <row r="71" s="1" customFormat="1" ht="40" customHeight="1" spans="1:18">
      <c r="A71" s="11">
        <v>92</v>
      </c>
      <c r="B71" s="17" t="s">
        <v>147</v>
      </c>
      <c r="C71" s="17" t="s">
        <v>488</v>
      </c>
      <c r="D71" s="17" t="s">
        <v>502</v>
      </c>
      <c r="E71" s="17" t="s">
        <v>131</v>
      </c>
      <c r="F71" s="103" t="s">
        <v>503</v>
      </c>
      <c r="G71" s="21" t="s">
        <v>504</v>
      </c>
      <c r="H71" s="21" t="s">
        <v>505</v>
      </c>
      <c r="I71" s="22">
        <v>45870</v>
      </c>
      <c r="J71" s="21" t="s">
        <v>506</v>
      </c>
      <c r="K71" s="21"/>
      <c r="L71" s="20">
        <v>46.5</v>
      </c>
      <c r="M71" s="20">
        <v>2172</v>
      </c>
      <c r="N71" s="11">
        <f t="shared" si="3"/>
        <v>100998</v>
      </c>
      <c r="O71" s="20">
        <v>0</v>
      </c>
      <c r="P71" s="11">
        <f t="shared" si="4"/>
        <v>0</v>
      </c>
      <c r="Q71" s="11">
        <f t="shared" si="5"/>
        <v>100998</v>
      </c>
      <c r="R71" s="14"/>
    </row>
    <row r="72" s="1" customFormat="1" ht="40" customHeight="1" spans="1:18">
      <c r="A72" s="11">
        <v>93</v>
      </c>
      <c r="B72" s="17" t="s">
        <v>147</v>
      </c>
      <c r="C72" s="17" t="s">
        <v>488</v>
      </c>
      <c r="D72" s="17" t="s">
        <v>507</v>
      </c>
      <c r="E72" s="17" t="s">
        <v>131</v>
      </c>
      <c r="F72" s="103" t="s">
        <v>508</v>
      </c>
      <c r="G72" s="21" t="s">
        <v>507</v>
      </c>
      <c r="H72" s="21" t="s">
        <v>34</v>
      </c>
      <c r="I72" s="21"/>
      <c r="J72" s="21" t="s">
        <v>509</v>
      </c>
      <c r="K72" s="21" t="s">
        <v>492</v>
      </c>
      <c r="L72" s="20">
        <v>39</v>
      </c>
      <c r="M72" s="20">
        <v>2172</v>
      </c>
      <c r="N72" s="11">
        <f t="shared" si="3"/>
        <v>84708</v>
      </c>
      <c r="O72" s="20">
        <v>8</v>
      </c>
      <c r="P72" s="11">
        <f t="shared" si="4"/>
        <v>312</v>
      </c>
      <c r="Q72" s="11">
        <f t="shared" si="5"/>
        <v>85020</v>
      </c>
      <c r="R72" s="14"/>
    </row>
    <row r="73" s="1" customFormat="1" ht="40" customHeight="1" spans="1:18">
      <c r="A73" s="11"/>
      <c r="B73" s="17"/>
      <c r="C73" s="17"/>
      <c r="D73" s="17"/>
      <c r="E73" s="17"/>
      <c r="F73" s="20"/>
      <c r="G73" s="21"/>
      <c r="H73" s="21"/>
      <c r="I73" s="21"/>
      <c r="J73" s="21"/>
      <c r="K73" s="21"/>
      <c r="L73" s="20"/>
      <c r="M73" s="20"/>
      <c r="N73" s="11">
        <f>SUM(N4:N72)</f>
        <v>853420.5</v>
      </c>
      <c r="O73" s="21"/>
      <c r="P73" s="11">
        <f>SUM(P4:P72)</f>
        <v>6791.6</v>
      </c>
      <c r="Q73" s="11">
        <f>SUM(Q4:Q72)</f>
        <v>860212.1</v>
      </c>
      <c r="R73" s="14"/>
    </row>
    <row r="74" s="1" customFormat="1" ht="35" customHeight="1" spans="1:18">
      <c r="A74" s="40" t="s">
        <v>152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1"/>
    </row>
    <row r="75" s="4" customFormat="1" ht="65" customHeight="1" spans="1:18">
      <c r="A75" s="42" t="s">
        <v>510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7" ht="21" spans="1:18">
      <c r="F77" s="43"/>
      <c r="G77" s="44"/>
      <c r="H77" s="44"/>
      <c r="I77" s="45"/>
      <c r="J77" s="46"/>
      <c r="K77" s="45"/>
      <c r="L77" s="45"/>
      <c r="M77" s="47"/>
      <c r="N77" s="45"/>
      <c r="O77" s="45"/>
      <c r="P77" s="45"/>
      <c r="Q77" s="45"/>
      <c r="R77" s="48"/>
    </row>
    <row r="78" spans="1:18">
      <c r="F78" s="49"/>
      <c r="G78" s="50"/>
      <c r="H78" s="49"/>
      <c r="I78" s="45"/>
      <c r="J78" s="45"/>
      <c r="K78" s="45"/>
      <c r="L78" s="45"/>
      <c r="M78" s="47"/>
      <c r="N78" s="45"/>
      <c r="O78" s="51"/>
      <c r="P78" s="45"/>
      <c r="Q78" s="45"/>
      <c r="R78" s="48"/>
    </row>
    <row r="79" spans="1:18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52"/>
      <c r="R79" s="48"/>
    </row>
  </sheetData>
  <autoFilter xmlns:etc="http://www.wps.cn/officeDocument/2017/etCustomData" ref="D3:Q75" etc:filterBottomFollowUsedRange="0">
    <extLst/>
  </autoFilter>
  <mergeCells count="11">
    <mergeCell ref="A1:Q1"/>
    <mergeCell ref="A2:Q2"/>
    <mergeCell ref="A74:Q74"/>
    <mergeCell ref="A75:R75"/>
    <mergeCell ref="B44:B45"/>
    <mergeCell ref="C42:C43"/>
    <mergeCell ref="C44:C45"/>
    <mergeCell ref="D42:D43"/>
    <mergeCell ref="D44:D45"/>
    <mergeCell ref="E42:E43"/>
    <mergeCell ref="E44:E45"/>
  </mergeCells>
  <pageMargins left="0.196527777777778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24高职</vt:lpstr>
      <vt:lpstr>25高职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芯琪</cp:lastModifiedBy>
  <dcterms:created xsi:type="dcterms:W3CDTF">2025-12-16T02:22:00Z</dcterms:created>
  <dcterms:modified xsi:type="dcterms:W3CDTF">2026-07-05T15:14:45Z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A4DD43D8FD304DB48416099E715D2833_13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